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usrasmussen/Library/Mobile Documents/com~apple~CloudDocs/ny dokumentmappe 2020 - 2021/1 fyen rundt 2021/racebook 2021/"/>
    </mc:Choice>
  </mc:AlternateContent>
  <xr:revisionPtr revIDLastSave="0" documentId="13_ncr:1_{1C852A2F-5C87-EF4F-9AC0-4EEC41B2D103}" xr6:coauthVersionLast="46" xr6:coauthVersionMax="46" xr10:uidLastSave="{00000000-0000-0000-0000-000000000000}"/>
  <bookViews>
    <workbookView xWindow="0" yWindow="600" windowWidth="28800" windowHeight="16340" xr2:uid="{0DF5A52E-8A20-0E45-AE1D-B2DD4D923B4E}"/>
  </bookViews>
  <sheets>
    <sheet name="202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4" l="1"/>
  <c r="F11" i="4"/>
  <c r="G171" i="4"/>
  <c r="F171" i="4"/>
  <c r="E171" i="4"/>
  <c r="G170" i="4"/>
  <c r="F170" i="4"/>
  <c r="E170" i="4"/>
  <c r="G169" i="4"/>
  <c r="F169" i="4"/>
  <c r="E169" i="4"/>
  <c r="G168" i="4"/>
  <c r="F168" i="4"/>
  <c r="E168" i="4"/>
  <c r="G167" i="4"/>
  <c r="F167" i="4"/>
  <c r="E167" i="4"/>
  <c r="G166" i="4"/>
  <c r="F166" i="4"/>
  <c r="E166" i="4"/>
  <c r="G165" i="4"/>
  <c r="F165" i="4"/>
  <c r="E165" i="4"/>
  <c r="G164" i="4"/>
  <c r="F164" i="4"/>
  <c r="E164" i="4"/>
  <c r="G163" i="4"/>
  <c r="F163" i="4"/>
  <c r="E163" i="4"/>
  <c r="G162" i="4"/>
  <c r="F162" i="4"/>
  <c r="E162" i="4"/>
  <c r="G161" i="4"/>
  <c r="F161" i="4"/>
  <c r="E161" i="4"/>
  <c r="G160" i="4"/>
  <c r="F160" i="4"/>
  <c r="E160" i="4"/>
  <c r="G159" i="4"/>
  <c r="F159" i="4"/>
  <c r="E159" i="4"/>
  <c r="G158" i="4"/>
  <c r="F158" i="4"/>
  <c r="E158" i="4"/>
  <c r="G157" i="4"/>
  <c r="F157" i="4"/>
  <c r="E157" i="4"/>
  <c r="G156" i="4"/>
  <c r="F156" i="4"/>
  <c r="E156" i="4"/>
  <c r="G155" i="4"/>
  <c r="F155" i="4"/>
  <c r="E155" i="4"/>
  <c r="G154" i="4"/>
  <c r="F154" i="4"/>
  <c r="E154" i="4"/>
  <c r="G153" i="4"/>
  <c r="F153" i="4"/>
  <c r="E153" i="4"/>
  <c r="G152" i="4"/>
  <c r="F152" i="4"/>
  <c r="E152" i="4"/>
  <c r="G151" i="4"/>
  <c r="F151" i="4"/>
  <c r="E151" i="4"/>
  <c r="G150" i="4"/>
  <c r="F150" i="4"/>
  <c r="E150" i="4"/>
  <c r="G149" i="4"/>
  <c r="F149" i="4"/>
  <c r="E149" i="4"/>
  <c r="G148" i="4"/>
  <c r="F148" i="4"/>
  <c r="E148" i="4"/>
  <c r="G147" i="4"/>
  <c r="F147" i="4"/>
  <c r="E147" i="4"/>
  <c r="G146" i="4"/>
  <c r="F146" i="4"/>
  <c r="E146" i="4"/>
  <c r="G145" i="4"/>
  <c r="F145" i="4"/>
  <c r="E145" i="4"/>
  <c r="G144" i="4"/>
  <c r="F144" i="4"/>
  <c r="E144" i="4"/>
  <c r="G143" i="4"/>
  <c r="F143" i="4"/>
  <c r="E143" i="4"/>
  <c r="G142" i="4"/>
  <c r="F142" i="4"/>
  <c r="E142" i="4"/>
  <c r="G141" i="4"/>
  <c r="F141" i="4"/>
  <c r="E141" i="4"/>
  <c r="G140" i="4"/>
  <c r="F140" i="4"/>
  <c r="E140" i="4"/>
  <c r="G139" i="4"/>
  <c r="F139" i="4"/>
  <c r="E139" i="4"/>
  <c r="G138" i="4"/>
  <c r="F138" i="4"/>
  <c r="E138" i="4"/>
  <c r="G137" i="4"/>
  <c r="F137" i="4"/>
  <c r="E137" i="4"/>
  <c r="G136" i="4"/>
  <c r="F136" i="4"/>
  <c r="E136" i="4"/>
  <c r="G135" i="4"/>
  <c r="F135" i="4"/>
  <c r="E135" i="4"/>
  <c r="G134" i="4"/>
  <c r="F134" i="4"/>
  <c r="E134" i="4"/>
  <c r="G133" i="4"/>
  <c r="F133" i="4"/>
  <c r="E133" i="4"/>
  <c r="G132" i="4"/>
  <c r="F132" i="4"/>
  <c r="E132" i="4"/>
  <c r="G131" i="4"/>
  <c r="F131" i="4"/>
  <c r="E131" i="4"/>
  <c r="G130" i="4"/>
  <c r="F130" i="4"/>
  <c r="E130" i="4"/>
  <c r="G129" i="4"/>
  <c r="F129" i="4"/>
  <c r="E129" i="4"/>
  <c r="G128" i="4"/>
  <c r="F128" i="4"/>
  <c r="E128" i="4"/>
  <c r="G127" i="4"/>
  <c r="F127" i="4"/>
  <c r="E127" i="4"/>
  <c r="G126" i="4"/>
  <c r="F126" i="4"/>
  <c r="E126" i="4"/>
  <c r="G125" i="4"/>
  <c r="F125" i="4"/>
  <c r="E125" i="4"/>
  <c r="G124" i="4"/>
  <c r="F124" i="4"/>
  <c r="E124" i="4"/>
  <c r="G123" i="4"/>
  <c r="F123" i="4"/>
  <c r="E123" i="4"/>
  <c r="G122" i="4"/>
  <c r="F122" i="4"/>
  <c r="E122" i="4"/>
  <c r="G121" i="4"/>
  <c r="F121" i="4"/>
  <c r="E121" i="4"/>
  <c r="G120" i="4"/>
  <c r="F120" i="4"/>
  <c r="E120" i="4"/>
  <c r="G119" i="4"/>
  <c r="F119" i="4"/>
  <c r="E119" i="4"/>
  <c r="G118" i="4"/>
  <c r="F118" i="4"/>
  <c r="E118" i="4"/>
  <c r="G117" i="4"/>
  <c r="F117" i="4"/>
  <c r="E117" i="4"/>
  <c r="G116" i="4"/>
  <c r="F116" i="4"/>
  <c r="E116" i="4"/>
  <c r="G115" i="4"/>
  <c r="F115" i="4"/>
  <c r="E115" i="4"/>
  <c r="G114" i="4"/>
  <c r="F114" i="4"/>
  <c r="E114" i="4"/>
  <c r="G113" i="4"/>
  <c r="F113" i="4"/>
  <c r="E113" i="4"/>
  <c r="G112" i="4"/>
  <c r="F112" i="4"/>
  <c r="E112" i="4"/>
  <c r="G111" i="4"/>
  <c r="F111" i="4"/>
  <c r="E111" i="4"/>
  <c r="G110" i="4"/>
  <c r="F110" i="4"/>
  <c r="E110" i="4"/>
  <c r="G109" i="4"/>
  <c r="F109" i="4"/>
  <c r="E109" i="4"/>
  <c r="G108" i="4"/>
  <c r="F108" i="4"/>
  <c r="E108" i="4"/>
  <c r="G107" i="4"/>
  <c r="F107" i="4"/>
  <c r="E107" i="4"/>
  <c r="G106" i="4"/>
  <c r="F106" i="4"/>
  <c r="E106" i="4"/>
  <c r="G105" i="4"/>
  <c r="F105" i="4"/>
  <c r="E105" i="4"/>
  <c r="G104" i="4"/>
  <c r="F104" i="4"/>
  <c r="E104" i="4"/>
  <c r="G103" i="4"/>
  <c r="F103" i="4"/>
  <c r="E103" i="4"/>
  <c r="G102" i="4"/>
  <c r="F102" i="4"/>
  <c r="E102" i="4"/>
  <c r="G101" i="4"/>
  <c r="F101" i="4"/>
  <c r="E101" i="4"/>
  <c r="G100" i="4"/>
  <c r="F100" i="4"/>
  <c r="E100" i="4"/>
  <c r="G99" i="4"/>
  <c r="F99" i="4"/>
  <c r="E99" i="4"/>
  <c r="G98" i="4"/>
  <c r="F98" i="4"/>
  <c r="E98" i="4"/>
  <c r="G97" i="4"/>
  <c r="F97" i="4"/>
  <c r="E97" i="4"/>
  <c r="G96" i="4"/>
  <c r="F96" i="4"/>
  <c r="E96" i="4"/>
  <c r="G95" i="4"/>
  <c r="F95" i="4"/>
  <c r="E95" i="4"/>
  <c r="G94" i="4"/>
  <c r="F94" i="4"/>
  <c r="E94" i="4"/>
  <c r="G93" i="4"/>
  <c r="F93" i="4"/>
  <c r="E93" i="4"/>
  <c r="G92" i="4"/>
  <c r="F92" i="4"/>
  <c r="E92" i="4"/>
  <c r="G91" i="4"/>
  <c r="F91" i="4"/>
  <c r="E91" i="4"/>
  <c r="G90" i="4"/>
  <c r="F90" i="4"/>
  <c r="E90" i="4"/>
  <c r="G89" i="4"/>
  <c r="F89" i="4"/>
  <c r="E89" i="4"/>
  <c r="G88" i="4"/>
  <c r="F88" i="4"/>
  <c r="E88" i="4"/>
  <c r="G87" i="4"/>
  <c r="F87" i="4"/>
  <c r="E87" i="4"/>
  <c r="G86" i="4"/>
  <c r="F86" i="4"/>
  <c r="E86" i="4"/>
  <c r="G85" i="4"/>
  <c r="F85" i="4"/>
  <c r="E85" i="4"/>
  <c r="G84" i="4"/>
  <c r="F84" i="4"/>
  <c r="E84" i="4"/>
  <c r="G83" i="4"/>
  <c r="F83" i="4"/>
  <c r="E83" i="4"/>
  <c r="G82" i="4"/>
  <c r="F82" i="4"/>
  <c r="E82" i="4"/>
  <c r="G81" i="4"/>
  <c r="F81" i="4"/>
  <c r="E81" i="4"/>
  <c r="G80" i="4"/>
  <c r="F80" i="4"/>
  <c r="E80" i="4"/>
  <c r="G79" i="4"/>
  <c r="F79" i="4"/>
  <c r="E79" i="4"/>
  <c r="G78" i="4"/>
  <c r="F78" i="4"/>
  <c r="E78" i="4"/>
  <c r="G77" i="4"/>
  <c r="F77" i="4"/>
  <c r="E77" i="4"/>
  <c r="G76" i="4"/>
  <c r="F76" i="4"/>
  <c r="E76" i="4"/>
  <c r="G75" i="4"/>
  <c r="F75" i="4"/>
  <c r="E75" i="4"/>
  <c r="G74" i="4"/>
  <c r="F74" i="4"/>
  <c r="E74" i="4"/>
  <c r="G73" i="4"/>
  <c r="F73" i="4"/>
  <c r="E73" i="4"/>
  <c r="G72" i="4"/>
  <c r="F72" i="4"/>
  <c r="E72" i="4"/>
  <c r="G71" i="4"/>
  <c r="F71" i="4"/>
  <c r="E71" i="4"/>
  <c r="G70" i="4"/>
  <c r="F70" i="4"/>
  <c r="E70" i="4"/>
  <c r="G69" i="4"/>
  <c r="F69" i="4"/>
  <c r="E69" i="4"/>
  <c r="G68" i="4"/>
  <c r="F68" i="4"/>
  <c r="E68" i="4"/>
  <c r="G67" i="4"/>
  <c r="F67" i="4"/>
  <c r="E67" i="4"/>
  <c r="G66" i="4"/>
  <c r="F66" i="4"/>
  <c r="E66" i="4"/>
  <c r="G65" i="4"/>
  <c r="F65" i="4"/>
  <c r="E65" i="4"/>
  <c r="G64" i="4"/>
  <c r="F64" i="4"/>
  <c r="E64" i="4"/>
  <c r="G63" i="4"/>
  <c r="F63" i="4"/>
  <c r="E63" i="4"/>
  <c r="G62" i="4"/>
  <c r="F62" i="4"/>
  <c r="E62" i="4"/>
  <c r="G61" i="4"/>
  <c r="F61" i="4"/>
  <c r="E61" i="4"/>
  <c r="G60" i="4"/>
  <c r="F60" i="4"/>
  <c r="E60" i="4"/>
  <c r="G59" i="4"/>
  <c r="F59" i="4"/>
  <c r="E59" i="4"/>
  <c r="G58" i="4"/>
  <c r="F58" i="4"/>
  <c r="E58" i="4"/>
  <c r="G57" i="4"/>
  <c r="F57" i="4"/>
  <c r="E57" i="4"/>
  <c r="G56" i="4"/>
  <c r="F56" i="4"/>
  <c r="E56" i="4"/>
  <c r="G55" i="4"/>
  <c r="F55" i="4"/>
  <c r="E55" i="4"/>
  <c r="G54" i="4"/>
  <c r="F54" i="4"/>
  <c r="E54" i="4"/>
  <c r="G53" i="4"/>
  <c r="F53" i="4"/>
  <c r="E53" i="4"/>
  <c r="G52" i="4"/>
  <c r="F52" i="4"/>
  <c r="E52" i="4"/>
  <c r="G51" i="4"/>
  <c r="F51" i="4"/>
  <c r="E51" i="4"/>
  <c r="G50" i="4"/>
  <c r="F50" i="4"/>
  <c r="E50" i="4"/>
  <c r="G49" i="4"/>
  <c r="F49" i="4"/>
  <c r="E49" i="4"/>
  <c r="G48" i="4"/>
  <c r="F48" i="4"/>
  <c r="E48" i="4"/>
  <c r="G47" i="4"/>
  <c r="F47" i="4"/>
  <c r="E47" i="4"/>
  <c r="G46" i="4"/>
  <c r="F46" i="4"/>
  <c r="E46" i="4"/>
  <c r="G45" i="4"/>
  <c r="F45" i="4"/>
  <c r="E45" i="4"/>
  <c r="G44" i="4"/>
  <c r="F44" i="4"/>
  <c r="E44" i="4"/>
  <c r="G43" i="4"/>
  <c r="F43" i="4"/>
  <c r="E43" i="4"/>
  <c r="G42" i="4"/>
  <c r="F42" i="4"/>
  <c r="E42" i="4"/>
  <c r="G41" i="4"/>
  <c r="F41" i="4"/>
  <c r="E41" i="4"/>
  <c r="G40" i="4"/>
  <c r="F40" i="4"/>
  <c r="E40" i="4"/>
  <c r="G39" i="4"/>
  <c r="F39" i="4"/>
  <c r="E39" i="4"/>
  <c r="G38" i="4"/>
  <c r="F38" i="4"/>
  <c r="E38" i="4"/>
  <c r="G37" i="4"/>
  <c r="F37" i="4"/>
  <c r="E37" i="4"/>
  <c r="G36" i="4"/>
  <c r="F36" i="4"/>
  <c r="E36" i="4"/>
  <c r="G35" i="4"/>
  <c r="F35" i="4"/>
  <c r="E35" i="4"/>
  <c r="G34" i="4"/>
  <c r="F34" i="4"/>
  <c r="E34" i="4"/>
  <c r="G33" i="4"/>
  <c r="F33" i="4"/>
  <c r="E33" i="4"/>
  <c r="G32" i="4"/>
  <c r="F32" i="4"/>
  <c r="E32" i="4"/>
  <c r="G31" i="4"/>
  <c r="F31" i="4"/>
  <c r="E31" i="4"/>
  <c r="G30" i="4"/>
  <c r="F30" i="4"/>
  <c r="E30" i="4"/>
  <c r="G29" i="4"/>
  <c r="F29" i="4"/>
  <c r="E29" i="4"/>
  <c r="G28" i="4"/>
  <c r="F28" i="4"/>
  <c r="E28" i="4"/>
  <c r="G27" i="4"/>
  <c r="F27" i="4"/>
  <c r="E27" i="4"/>
  <c r="G26" i="4"/>
  <c r="F26" i="4"/>
  <c r="E26" i="4"/>
  <c r="G25" i="4"/>
  <c r="F25" i="4"/>
  <c r="E25" i="4"/>
  <c r="G24" i="4"/>
  <c r="F24" i="4"/>
  <c r="E24" i="4"/>
  <c r="G23" i="4"/>
  <c r="F23" i="4"/>
  <c r="E23" i="4"/>
  <c r="G22" i="4"/>
  <c r="F22" i="4"/>
  <c r="E22" i="4"/>
  <c r="G21" i="4"/>
  <c r="F21" i="4"/>
  <c r="E21" i="4"/>
  <c r="G20" i="4"/>
  <c r="F20" i="4"/>
  <c r="E20" i="4"/>
  <c r="G19" i="4"/>
  <c r="F19" i="4"/>
  <c r="E19" i="4"/>
  <c r="G18" i="4"/>
  <c r="F18" i="4"/>
  <c r="E18" i="4"/>
  <c r="G17" i="4"/>
  <c r="F17" i="4"/>
  <c r="E17" i="4"/>
  <c r="G16" i="4"/>
  <c r="F16" i="4"/>
  <c r="E16" i="4"/>
  <c r="G15" i="4"/>
  <c r="F15" i="4"/>
  <c r="E15" i="4"/>
  <c r="G14" i="4"/>
  <c r="F14" i="4"/>
  <c r="E14" i="4"/>
  <c r="G13" i="4"/>
  <c r="F13" i="4"/>
  <c r="E13" i="4"/>
  <c r="G12" i="4"/>
  <c r="F12" i="4"/>
  <c r="E12" i="4"/>
  <c r="E11" i="4"/>
  <c r="C10" i="4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C171" i="4" s="1"/>
  <c r="E9" i="4"/>
  <c r="F9" i="4" s="1"/>
  <c r="G9" i="4" s="1"/>
  <c r="G8" i="4"/>
  <c r="F8" i="4"/>
  <c r="E8" i="4"/>
  <c r="G7" i="4"/>
  <c r="F7" i="4"/>
  <c r="E7" i="4"/>
  <c r="G6" i="4"/>
  <c r="F6" i="4"/>
  <c r="E6" i="4"/>
</calcChain>
</file>

<file path=xl/sharedStrings.xml><?xml version="1.0" encoding="utf-8"?>
<sst xmlns="http://schemas.openxmlformats.org/spreadsheetml/2006/main" count="292" uniqueCount="157">
  <si>
    <t>østergade</t>
  </si>
  <si>
    <t>viaduktvej</t>
  </si>
  <si>
    <t>right</t>
  </si>
  <si>
    <t>left</t>
  </si>
  <si>
    <t>KM</t>
  </si>
  <si>
    <t>40 km/h</t>
  </si>
  <si>
    <t>42 km/h</t>
  </si>
  <si>
    <t>44 km/h</t>
  </si>
  <si>
    <t>into</t>
  </si>
  <si>
    <t>timescheudeul</t>
  </si>
  <si>
    <t>Nr. Broby</t>
  </si>
  <si>
    <t>Knarreborgvej</t>
  </si>
  <si>
    <t>Real start</t>
  </si>
  <si>
    <t>Rundkørsel</t>
  </si>
  <si>
    <t>Assensvej</t>
  </si>
  <si>
    <t>Over i Udbyvej</t>
  </si>
  <si>
    <t>Kildenmindevej</t>
  </si>
  <si>
    <t>Assens</t>
  </si>
  <si>
    <t>Østergade</t>
  </si>
  <si>
    <t>Søndre ringvej</t>
  </si>
  <si>
    <t>Torø huse vej</t>
  </si>
  <si>
    <t>Nyhuse</t>
  </si>
  <si>
    <t>Torø Huse</t>
  </si>
  <si>
    <t>Saltofte</t>
  </si>
  <si>
    <t>Å Strandvej</t>
  </si>
  <si>
    <t>Fortsæt af Å Strandvej</t>
  </si>
  <si>
    <t>Slots Alle</t>
  </si>
  <si>
    <t>Vejbump</t>
  </si>
  <si>
    <t>Helnæsvej</t>
  </si>
  <si>
    <t>Brunshusevej</t>
  </si>
  <si>
    <t>Fortsæt Brunshusevej</t>
  </si>
  <si>
    <t>Sandhavegyden</t>
  </si>
  <si>
    <t>Brydegårdsvej</t>
  </si>
  <si>
    <t>Kallehavegyden</t>
  </si>
  <si>
    <t>Snave</t>
  </si>
  <si>
    <t>Snavevej</t>
  </si>
  <si>
    <t>Søbrovej</t>
  </si>
  <si>
    <t>Skårup</t>
  </si>
  <si>
    <t>Sarup</t>
  </si>
  <si>
    <t>Over i Kirkemarken</t>
  </si>
  <si>
    <t>Hårby</t>
  </si>
  <si>
    <t>Lyskryds Rema Hårby</t>
  </si>
  <si>
    <t>Lyskryds Over i Algade</t>
  </si>
  <si>
    <t>Fåborgvej</t>
  </si>
  <si>
    <t>Landevejen</t>
  </si>
  <si>
    <t>Jordløse</t>
  </si>
  <si>
    <t>Jordløse Møllevej</t>
  </si>
  <si>
    <t>Fortsæt højre</t>
  </si>
  <si>
    <t>Jorløse Møllevej</t>
  </si>
  <si>
    <t>Håstrupvej</t>
  </si>
  <si>
    <t>Stenlund</t>
  </si>
  <si>
    <t>Håstrup</t>
  </si>
  <si>
    <t>Bygaden</t>
  </si>
  <si>
    <t>Pallesgyden</t>
  </si>
  <si>
    <t>Præstevænget</t>
  </si>
  <si>
    <t xml:space="preserve">Stenbækvej </t>
  </si>
  <si>
    <t>Millinge</t>
  </si>
  <si>
    <t>Kirkegyden</t>
  </si>
  <si>
    <t>Svanninge</t>
  </si>
  <si>
    <t>Brahesvej</t>
  </si>
  <si>
    <t>Bjergevej</t>
  </si>
  <si>
    <t>Hammerdamvej</t>
  </si>
  <si>
    <t>Nørremarken</t>
  </si>
  <si>
    <t>GammelSkovvej</t>
  </si>
  <si>
    <t>Ny Stenderupvej</t>
  </si>
  <si>
    <t>Ny Stenderup</t>
  </si>
  <si>
    <t>Birkevej</t>
  </si>
  <si>
    <t>Vesterhæsinge</t>
  </si>
  <si>
    <t>Søndervej</t>
  </si>
  <si>
    <t>Tørringe</t>
  </si>
  <si>
    <t>Brobyværk</t>
  </si>
  <si>
    <t>Marsk Billesvej</t>
  </si>
  <si>
    <t>Bøgebjergvej</t>
  </si>
  <si>
    <t>Lundegårdsvej</t>
  </si>
  <si>
    <t>Verningebakken</t>
  </si>
  <si>
    <t>Verninge</t>
  </si>
  <si>
    <t>Skolevej</t>
  </si>
  <si>
    <t>Tommerup</t>
  </si>
  <si>
    <t>Sortebrovej</t>
  </si>
  <si>
    <t>Tommerup St.</t>
  </si>
  <si>
    <t>Tallerupvej</t>
  </si>
  <si>
    <t>Skalbjerg</t>
  </si>
  <si>
    <t>Kirkehelle</t>
  </si>
  <si>
    <t>Lergyden</t>
  </si>
  <si>
    <t>Bred</t>
  </si>
  <si>
    <t>Bredgade</t>
  </si>
  <si>
    <t>Nørregade</t>
  </si>
  <si>
    <t>Bakkevej</t>
  </si>
  <si>
    <t>Vestergade</t>
  </si>
  <si>
    <t>Krydser Middelfartvej</t>
  </si>
  <si>
    <t>Gadsbøllevej</t>
  </si>
  <si>
    <t>Gadsbølle</t>
  </si>
  <si>
    <t>Under motorvejen</t>
  </si>
  <si>
    <t>Andebølle</t>
  </si>
  <si>
    <t>Andebøllevej</t>
  </si>
  <si>
    <t>Roldvej</t>
  </si>
  <si>
    <t>Bogensevej</t>
  </si>
  <si>
    <t>Padesø</t>
  </si>
  <si>
    <t>Assens Landevej</t>
  </si>
  <si>
    <t xml:space="preserve">Rugårdsvej </t>
  </si>
  <si>
    <t>Skovsgårde</t>
  </si>
  <si>
    <t>Hardrup</t>
  </si>
  <si>
    <t>Brenderup</t>
  </si>
  <si>
    <t>Middelfartvej</t>
  </si>
  <si>
    <t>Bårring</t>
  </si>
  <si>
    <t>Skovgyden</t>
  </si>
  <si>
    <t>Kystvejen</t>
  </si>
  <si>
    <t>Hovkrogvej</t>
  </si>
  <si>
    <t>Vejlby Fed</t>
  </si>
  <si>
    <t>Koagervej</t>
  </si>
  <si>
    <t>Bolsvej</t>
  </si>
  <si>
    <t>Røjleskovvej</t>
  </si>
  <si>
    <t>Provstskovvej</t>
  </si>
  <si>
    <t>Strib</t>
  </si>
  <si>
    <t>Røjlemosevej</t>
  </si>
  <si>
    <t>Brændeskovvej</t>
  </si>
  <si>
    <t>Ny Billeshavevej</t>
  </si>
  <si>
    <t>Strib Landevej</t>
  </si>
  <si>
    <t>Rudbæksmøllevej</t>
  </si>
  <si>
    <t>Strandvejen</t>
  </si>
  <si>
    <t>Middelfart</t>
  </si>
  <si>
    <t>Skovsvinget</t>
  </si>
  <si>
    <t>Jyllandsvej</t>
  </si>
  <si>
    <t>Via ad Jyllandsvej</t>
  </si>
  <si>
    <t>Odensevej</t>
  </si>
  <si>
    <t>Viaduktvej</t>
  </si>
  <si>
    <t>Brovejen</t>
  </si>
  <si>
    <t>Slengeriksvej</t>
  </si>
  <si>
    <t>Indervejen</t>
  </si>
  <si>
    <t>Kongebrovej</t>
  </si>
  <si>
    <t>A C Hansens Alle</t>
  </si>
  <si>
    <t>Vesterløkke Alle</t>
  </si>
  <si>
    <t>Behrendtsvej</t>
  </si>
  <si>
    <t>Hessgade</t>
  </si>
  <si>
    <t>Grønnegade</t>
  </si>
  <si>
    <t>Torvet</t>
  </si>
  <si>
    <t>Havnegade</t>
  </si>
  <si>
    <t>MÅL passage 1 gang</t>
  </si>
  <si>
    <t>Hans Bangsvej</t>
  </si>
  <si>
    <t>GL Banegårdsvej</t>
  </si>
  <si>
    <t xml:space="preserve"> </t>
  </si>
  <si>
    <t>MÅL passage 2 gang</t>
  </si>
  <si>
    <t>MÅL passage 3 gang</t>
  </si>
  <si>
    <t>MÅL passage 4 gang - FINISH</t>
  </si>
  <si>
    <t>assensvej/Færøvej</t>
  </si>
  <si>
    <t>to go</t>
  </si>
  <si>
    <t>Master start</t>
  </si>
  <si>
    <t>Roundabout 2. road</t>
  </si>
  <si>
    <t>straigt</t>
  </si>
  <si>
    <t>roundabout 3. road</t>
  </si>
  <si>
    <t>roundabout 1. road</t>
  </si>
  <si>
    <t>roundabout 2. road</t>
  </si>
  <si>
    <t>City sprint at finishline 1. - 2. and 3. time</t>
  </si>
  <si>
    <t>3 - 2 - 1 point every time.</t>
  </si>
  <si>
    <t>FYEN RUNDT elite 2021</t>
  </si>
  <si>
    <t>golfbanen</t>
  </si>
  <si>
    <t>Bårring Bakke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</si>
</sst>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000000"/>
      <name val="Abadi MT Condensed Extra Bold"/>
      <family val="2"/>
    </font>
    <font>
      <sz val="14"/>
      <color theme="0"/>
      <name val="Arial"/>
      <family val="2"/>
    </font>
    <font>
      <sz val="18"/>
      <color theme="1"/>
      <name val="Calibri"/>
      <family val="2"/>
      <scheme val="minor"/>
    </font>
    <font>
      <sz val="12"/>
      <color indexed="8"/>
      <name val="Arial"/>
      <family val="2"/>
    </font>
    <font>
      <b/>
      <sz val="2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7274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164" fontId="3" fillId="2" borderId="0" xfId="0" applyNumberFormat="1" applyFont="1" applyFill="1" applyAlignment="1">
      <alignment vertical="top" wrapText="1"/>
    </xf>
    <xf numFmtId="0" fontId="1" fillId="2" borderId="0" xfId="0" applyFont="1" applyFill="1"/>
    <xf numFmtId="20" fontId="1" fillId="0" borderId="1" xfId="0" applyNumberFormat="1" applyFont="1" applyBorder="1"/>
    <xf numFmtId="0" fontId="0" fillId="0" borderId="0" xfId="0" applyAlignment="1">
      <alignment horizontal="center"/>
    </xf>
    <xf numFmtId="164" fontId="0" fillId="0" borderId="0" xfId="0" applyNumberFormat="1"/>
    <xf numFmtId="0" fontId="4" fillId="0" borderId="0" xfId="0" applyFont="1"/>
    <xf numFmtId="164" fontId="0" fillId="0" borderId="1" xfId="0" applyNumberFormat="1" applyBorder="1"/>
    <xf numFmtId="0" fontId="6" fillId="0" borderId="0" xfId="0" applyFont="1"/>
    <xf numFmtId="0" fontId="0" fillId="0" borderId="1" xfId="0" applyBorder="1"/>
    <xf numFmtId="46" fontId="0" fillId="0" borderId="1" xfId="0" applyNumberFormat="1" applyBorder="1"/>
    <xf numFmtId="2" fontId="0" fillId="0" borderId="1" xfId="0" applyNumberFormat="1" applyBorder="1"/>
    <xf numFmtId="0" fontId="7" fillId="0" borderId="1" xfId="0" applyFont="1" applyBorder="1"/>
    <xf numFmtId="49" fontId="0" fillId="0" borderId="1" xfId="0" applyNumberFormat="1" applyBorder="1"/>
    <xf numFmtId="0" fontId="0" fillId="4" borderId="1" xfId="0" applyFill="1" applyBorder="1"/>
    <xf numFmtId="164" fontId="5" fillId="4" borderId="1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/>
    <xf numFmtId="20" fontId="1" fillId="4" borderId="1" xfId="0" applyNumberFormat="1" applyFont="1" applyFill="1" applyBorder="1"/>
    <xf numFmtId="0" fontId="0" fillId="3" borderId="1" xfId="0" applyFill="1" applyBorder="1"/>
    <xf numFmtId="164" fontId="5" fillId="3" borderId="1" xfId="0" applyNumberFormat="1" applyFont="1" applyFill="1" applyBorder="1" applyAlignment="1">
      <alignment horizontal="center" vertical="top" wrapText="1"/>
    </xf>
    <xf numFmtId="164" fontId="0" fillId="3" borderId="1" xfId="0" applyNumberFormat="1" applyFill="1" applyBorder="1"/>
    <xf numFmtId="20" fontId="1" fillId="3" borderId="1" xfId="0" applyNumberFormat="1" applyFont="1" applyFill="1" applyBorder="1"/>
    <xf numFmtId="164" fontId="5" fillId="0" borderId="1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2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792480</xdr:colOff>
      <xdr:row>132</xdr:row>
      <xdr:rowOff>10160</xdr:rowOff>
    </xdr:from>
    <xdr:to>
      <xdr:col>2</xdr:col>
      <xdr:colOff>838199</xdr:colOff>
      <xdr:row>132</xdr:row>
      <xdr:rowOff>147317</xdr:rowOff>
    </xdr:to>
    <xdr:pic>
      <xdr:nvPicPr>
        <xdr:cNvPr id="2" name="Picture 95" descr="VerkeersLicht">
          <a:extLst>
            <a:ext uri="{FF2B5EF4-FFF2-40B4-BE49-F238E27FC236}">
              <a16:creationId xmlns:a16="http://schemas.microsoft.com/office/drawing/2014/main" id="{A930DA17-6801-D04F-A791-9D3CC7CCB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6980" y="33830260"/>
          <a:ext cx="0" cy="137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792480</xdr:colOff>
      <xdr:row>132</xdr:row>
      <xdr:rowOff>10160</xdr:rowOff>
    </xdr:from>
    <xdr:to>
      <xdr:col>2</xdr:col>
      <xdr:colOff>838199</xdr:colOff>
      <xdr:row>132</xdr:row>
      <xdr:rowOff>147317</xdr:rowOff>
    </xdr:to>
    <xdr:pic>
      <xdr:nvPicPr>
        <xdr:cNvPr id="3" name="Picture 95" descr="VerkeersLicht">
          <a:extLst>
            <a:ext uri="{FF2B5EF4-FFF2-40B4-BE49-F238E27FC236}">
              <a16:creationId xmlns:a16="http://schemas.microsoft.com/office/drawing/2014/main" id="{82ACD0DF-2CB0-D143-9B87-7CC4D012C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6980" y="33830260"/>
          <a:ext cx="0" cy="137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792480</xdr:colOff>
      <xdr:row>133</xdr:row>
      <xdr:rowOff>10160</xdr:rowOff>
    </xdr:from>
    <xdr:to>
      <xdr:col>7</xdr:col>
      <xdr:colOff>838199</xdr:colOff>
      <xdr:row>133</xdr:row>
      <xdr:rowOff>147317</xdr:rowOff>
    </xdr:to>
    <xdr:pic>
      <xdr:nvPicPr>
        <xdr:cNvPr id="4" name="Picture 95" descr="VerkeersLicht">
          <a:extLst>
            <a:ext uri="{FF2B5EF4-FFF2-40B4-BE49-F238E27FC236}">
              <a16:creationId xmlns:a16="http://schemas.microsoft.com/office/drawing/2014/main" id="{3C8C4694-21D0-BB44-90AF-5A9551E4A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7701" y="33099940"/>
          <a:ext cx="0" cy="137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792480</xdr:colOff>
      <xdr:row>133</xdr:row>
      <xdr:rowOff>10160</xdr:rowOff>
    </xdr:from>
    <xdr:to>
      <xdr:col>7</xdr:col>
      <xdr:colOff>838199</xdr:colOff>
      <xdr:row>133</xdr:row>
      <xdr:rowOff>147317</xdr:rowOff>
    </xdr:to>
    <xdr:pic>
      <xdr:nvPicPr>
        <xdr:cNvPr id="5" name="Picture 95" descr="VerkeersLicht">
          <a:extLst>
            <a:ext uri="{FF2B5EF4-FFF2-40B4-BE49-F238E27FC236}">
              <a16:creationId xmlns:a16="http://schemas.microsoft.com/office/drawing/2014/main" id="{D58D35D6-A0A8-2A46-A999-1FEE45B9F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7701" y="33099940"/>
          <a:ext cx="0" cy="137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792480</xdr:colOff>
      <xdr:row>132</xdr:row>
      <xdr:rowOff>10160</xdr:rowOff>
    </xdr:from>
    <xdr:to>
      <xdr:col>2</xdr:col>
      <xdr:colOff>838199</xdr:colOff>
      <xdr:row>132</xdr:row>
      <xdr:rowOff>147317</xdr:rowOff>
    </xdr:to>
    <xdr:pic>
      <xdr:nvPicPr>
        <xdr:cNvPr id="6" name="Picture 95" descr="VerkeersLicht">
          <a:extLst>
            <a:ext uri="{FF2B5EF4-FFF2-40B4-BE49-F238E27FC236}">
              <a16:creationId xmlns:a16="http://schemas.microsoft.com/office/drawing/2014/main" id="{51359D6D-B3DF-6A4A-9FD9-C90FC085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7280" y="32230060"/>
          <a:ext cx="0" cy="137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792480</xdr:colOff>
      <xdr:row>132</xdr:row>
      <xdr:rowOff>10160</xdr:rowOff>
    </xdr:from>
    <xdr:to>
      <xdr:col>2</xdr:col>
      <xdr:colOff>838199</xdr:colOff>
      <xdr:row>132</xdr:row>
      <xdr:rowOff>147317</xdr:rowOff>
    </xdr:to>
    <xdr:pic>
      <xdr:nvPicPr>
        <xdr:cNvPr id="7" name="Picture 95" descr="VerkeersLicht">
          <a:extLst>
            <a:ext uri="{FF2B5EF4-FFF2-40B4-BE49-F238E27FC236}">
              <a16:creationId xmlns:a16="http://schemas.microsoft.com/office/drawing/2014/main" id="{4AC55488-8869-584B-8CC8-3149C9757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7280" y="32230060"/>
          <a:ext cx="0" cy="137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60225-A123-AA4C-9535-40D89691D91B}">
  <sheetPr>
    <pageSetUpPr fitToPage="1"/>
  </sheetPr>
  <dimension ref="A1:J183"/>
  <sheetViews>
    <sheetView tabSelected="1" zoomScale="115" workbookViewId="0">
      <selection activeCell="H10" sqref="H10"/>
    </sheetView>
  </sheetViews>
  <sheetFormatPr baseColWidth="10" defaultRowHeight="16" x14ac:dyDescent="0.2"/>
  <cols>
    <col min="1" max="1" width="20" customWidth="1"/>
    <col min="2" max="2" width="18.5" customWidth="1"/>
    <col min="3" max="3" width="9.1640625" style="9" customWidth="1"/>
    <col min="4" max="4" width="9" style="8" customWidth="1"/>
    <col min="7" max="7" width="9.5" customWidth="1"/>
    <col min="8" max="8" width="16" customWidth="1"/>
  </cols>
  <sheetData>
    <row r="1" spans="1:7" ht="29" x14ac:dyDescent="0.35">
      <c r="A1" s="12" t="s">
        <v>154</v>
      </c>
    </row>
    <row r="2" spans="1:7" ht="19" x14ac:dyDescent="0.2">
      <c r="C2" s="3"/>
    </row>
    <row r="3" spans="1:7" ht="19" x14ac:dyDescent="0.25">
      <c r="A3" t="s">
        <v>9</v>
      </c>
      <c r="C3" s="2" t="s">
        <v>4</v>
      </c>
      <c r="E3" s="1" t="s">
        <v>5</v>
      </c>
      <c r="F3" s="1" t="s">
        <v>6</v>
      </c>
      <c r="G3" s="1" t="s">
        <v>7</v>
      </c>
    </row>
    <row r="4" spans="1:7" ht="19" x14ac:dyDescent="0.25">
      <c r="A4" s="4"/>
      <c r="B4" s="4"/>
      <c r="C4" s="5" t="s">
        <v>145</v>
      </c>
      <c r="D4" s="4"/>
      <c r="E4" s="6"/>
      <c r="F4" s="6"/>
      <c r="G4" s="6"/>
    </row>
    <row r="5" spans="1:7" ht="19" x14ac:dyDescent="0.25">
      <c r="A5" s="13" t="s">
        <v>146</v>
      </c>
      <c r="B5" s="13" t="s">
        <v>136</v>
      </c>
      <c r="C5" s="11"/>
      <c r="D5" s="11">
        <v>0</v>
      </c>
      <c r="E5" s="7">
        <v>0.40625</v>
      </c>
      <c r="F5" s="7">
        <v>0.40625</v>
      </c>
      <c r="G5" s="7">
        <v>0.40625</v>
      </c>
    </row>
    <row r="6" spans="1:7" ht="19" x14ac:dyDescent="0.25">
      <c r="A6" s="13" t="s">
        <v>3</v>
      </c>
      <c r="B6" s="13" t="s">
        <v>0</v>
      </c>
      <c r="C6" s="11"/>
      <c r="D6" s="11">
        <v>0.4</v>
      </c>
      <c r="E6" s="7">
        <f>IF(COUNTBLANK(D6),"",$E$5+D6/40/24)</f>
        <v>0.40666666666666668</v>
      </c>
      <c r="F6" s="7">
        <f>IF(COUNTBLANK(D6),"",$E$5+D6/42/24)</f>
        <v>0.4066468253968254</v>
      </c>
      <c r="G6" s="7">
        <f>IF(COUNTBLANK(D6),"",$E$5+D6/44/24)</f>
        <v>0.40662878787878787</v>
      </c>
    </row>
    <row r="7" spans="1:7" ht="19" x14ac:dyDescent="0.25">
      <c r="A7" s="13" t="s">
        <v>2</v>
      </c>
      <c r="B7" s="13" t="s">
        <v>1</v>
      </c>
      <c r="C7" s="11"/>
      <c r="D7" s="11">
        <v>0.6</v>
      </c>
      <c r="E7" s="7">
        <f>IF(COUNTBLANK(D7),"",$E$5+D7/40/24)</f>
        <v>0.40687499999999999</v>
      </c>
      <c r="F7" s="7">
        <f>IF(COUNTBLANK(D7),"",$E$5+D7/42/24)</f>
        <v>0.40684523809523809</v>
      </c>
      <c r="G7" s="7">
        <f>IF(COUNTBLANK(D7),"",$E$5+D7/44/24)</f>
        <v>0.4068181818181818</v>
      </c>
    </row>
    <row r="8" spans="1:7" ht="19" x14ac:dyDescent="0.25">
      <c r="A8" s="13" t="s">
        <v>3</v>
      </c>
      <c r="B8" s="13" t="s">
        <v>126</v>
      </c>
      <c r="C8" s="11"/>
      <c r="D8" s="11">
        <v>1</v>
      </c>
      <c r="E8" s="7">
        <f>IF(COUNTBLANK(D8),"",$E$5+D8/40/24)</f>
        <v>0.40729166666666666</v>
      </c>
      <c r="F8" s="7">
        <f>IF(COUNTBLANK(D8),"",$E$5+D8/42/24)</f>
        <v>0.40724206349206349</v>
      </c>
      <c r="G8" s="7">
        <f>IF(COUNTBLANK(D8),"",$E$5+D8/44/24)</f>
        <v>0.40719696969696972</v>
      </c>
    </row>
    <row r="9" spans="1:7" ht="19" x14ac:dyDescent="0.25">
      <c r="A9" s="13" t="s">
        <v>12</v>
      </c>
      <c r="B9" s="13" t="s">
        <v>144</v>
      </c>
      <c r="C9" s="11"/>
      <c r="D9" s="11">
        <v>1.8</v>
      </c>
      <c r="E9" s="7">
        <f>IF(COUNTBLANK(D9),"",$E$5+D9/40/24)</f>
        <v>0.40812500000000002</v>
      </c>
      <c r="F9" s="7">
        <f t="shared" ref="F9:G9" si="0">IF(COUNTBLANK(E9),"",$E$5+E9/40/24)</f>
        <v>0.40667513020833335</v>
      </c>
      <c r="G9" s="7">
        <f t="shared" si="0"/>
        <v>0.40667361992730033</v>
      </c>
    </row>
    <row r="10" spans="1:7" ht="19" x14ac:dyDescent="0.25">
      <c r="A10" s="13"/>
      <c r="B10" s="13"/>
      <c r="C10" s="26">
        <f>SUM(D171)-D10</f>
        <v>206.1</v>
      </c>
      <c r="D10" s="11">
        <v>0</v>
      </c>
      <c r="E10" s="7">
        <v>0.41319444444444442</v>
      </c>
      <c r="F10" s="7">
        <v>0.41319444444444442</v>
      </c>
      <c r="G10" s="7">
        <v>0.41319444444444442</v>
      </c>
    </row>
    <row r="11" spans="1:7" ht="19" x14ac:dyDescent="0.25">
      <c r="A11" s="13" t="s">
        <v>147</v>
      </c>
      <c r="B11" s="13" t="s">
        <v>13</v>
      </c>
      <c r="C11" s="26">
        <f>SUM(C10-D11+D10)</f>
        <v>205</v>
      </c>
      <c r="D11" s="11">
        <v>1.1000000000000001</v>
      </c>
      <c r="E11" s="7">
        <f>IF(COUNTBLANK(D11),"",$E10+D11/40/24)</f>
        <v>0.41434027777777777</v>
      </c>
      <c r="F11" s="7">
        <f>IF(COUNTBLANK(D11),"",$E10+D11/42/24)</f>
        <v>0.41428571428571426</v>
      </c>
      <c r="G11" s="7">
        <f>IF(COUNTBLANK(D11),"",$E10+D11/44/24)</f>
        <v>0.41423611111111108</v>
      </c>
    </row>
    <row r="12" spans="1:7" ht="19" x14ac:dyDescent="0.25">
      <c r="A12" s="13" t="s">
        <v>2</v>
      </c>
      <c r="B12" s="13" t="s">
        <v>14</v>
      </c>
      <c r="C12" s="26">
        <f>SUM(C11-D12+D11)</f>
        <v>195.29999999999998</v>
      </c>
      <c r="D12" s="11">
        <v>10.8</v>
      </c>
      <c r="E12" s="7">
        <f>IF(COUNTBLANK(D12),"",$E$10+D12/40/24)</f>
        <v>0.4244444444444444</v>
      </c>
      <c r="F12" s="7">
        <f>IF(COUNTBLANK(D12),"",$E$10+D12/42/24)</f>
        <v>0.42390873015873015</v>
      </c>
      <c r="G12" s="7">
        <f>IF(COUNTBLANK(D12),"",$E$10+D12/44/24)</f>
        <v>0.42342171717171717</v>
      </c>
    </row>
    <row r="13" spans="1:7" ht="19" x14ac:dyDescent="0.25">
      <c r="A13" s="13"/>
      <c r="B13" s="13" t="s">
        <v>15</v>
      </c>
      <c r="C13" s="26">
        <f t="shared" ref="C13:C76" si="1">SUM(C12-D13+D12)</f>
        <v>192.29999999999998</v>
      </c>
      <c r="D13" s="11">
        <v>13.8</v>
      </c>
      <c r="E13" s="7">
        <f t="shared" ref="E13:E76" si="2">IF(COUNTBLANK(D13),"",$E$10+D13/40/24)</f>
        <v>0.42756944444444445</v>
      </c>
      <c r="F13" s="7">
        <f t="shared" ref="F13:F76" si="3">IF(COUNTBLANK(D13),"",$E$10+D13/42/24)</f>
        <v>0.42688492063492062</v>
      </c>
      <c r="G13" s="7">
        <f t="shared" ref="G13:G76" si="4">IF(COUNTBLANK(D13),"",$E$10+D13/44/24)</f>
        <v>0.42626262626262623</v>
      </c>
    </row>
    <row r="14" spans="1:7" ht="19" x14ac:dyDescent="0.25">
      <c r="A14" s="13" t="s">
        <v>2</v>
      </c>
      <c r="B14" s="13" t="s">
        <v>16</v>
      </c>
      <c r="C14" s="26">
        <f t="shared" si="1"/>
        <v>175.5</v>
      </c>
      <c r="D14" s="11">
        <v>30.6</v>
      </c>
      <c r="E14" s="7">
        <f t="shared" si="2"/>
        <v>0.44506944444444441</v>
      </c>
      <c r="F14" s="7">
        <f t="shared" si="3"/>
        <v>0.44355158730158728</v>
      </c>
      <c r="G14" s="7">
        <f t="shared" si="4"/>
        <v>0.44217171717171716</v>
      </c>
    </row>
    <row r="15" spans="1:7" ht="19" x14ac:dyDescent="0.25">
      <c r="A15" s="13" t="s">
        <v>147</v>
      </c>
      <c r="B15" s="13" t="s">
        <v>13</v>
      </c>
      <c r="C15" s="26">
        <f t="shared" si="1"/>
        <v>174.6</v>
      </c>
      <c r="D15" s="11">
        <v>31.5</v>
      </c>
      <c r="E15" s="7">
        <f t="shared" si="2"/>
        <v>0.44600694444444444</v>
      </c>
      <c r="F15" s="7">
        <f t="shared" si="3"/>
        <v>0.44444444444444442</v>
      </c>
      <c r="G15" s="7">
        <f t="shared" si="4"/>
        <v>0.44302398989898989</v>
      </c>
    </row>
    <row r="16" spans="1:7" ht="19" x14ac:dyDescent="0.25">
      <c r="A16" s="13"/>
      <c r="B16" s="13" t="s">
        <v>17</v>
      </c>
      <c r="C16" s="26">
        <f t="shared" si="1"/>
        <v>174.29999999999998</v>
      </c>
      <c r="D16" s="11">
        <v>31.8</v>
      </c>
      <c r="E16" s="7">
        <f t="shared" si="2"/>
        <v>0.44631944444444444</v>
      </c>
      <c r="F16" s="7">
        <f t="shared" si="3"/>
        <v>0.44474206349206347</v>
      </c>
      <c r="G16" s="7">
        <f t="shared" si="4"/>
        <v>0.44330808080808076</v>
      </c>
    </row>
    <row r="17" spans="1:7" ht="19" x14ac:dyDescent="0.25">
      <c r="A17" s="13" t="s">
        <v>147</v>
      </c>
      <c r="B17" s="13" t="s">
        <v>13</v>
      </c>
      <c r="C17" s="26">
        <f t="shared" si="1"/>
        <v>173.6</v>
      </c>
      <c r="D17" s="11">
        <v>32.5</v>
      </c>
      <c r="E17" s="7">
        <f t="shared" si="2"/>
        <v>0.4470486111111111</v>
      </c>
      <c r="F17" s="7">
        <f t="shared" si="3"/>
        <v>0.44543650793650791</v>
      </c>
      <c r="G17" s="7">
        <f t="shared" si="4"/>
        <v>0.44397095959595956</v>
      </c>
    </row>
    <row r="18" spans="1:7" ht="19" x14ac:dyDescent="0.25">
      <c r="A18" s="13" t="s">
        <v>3</v>
      </c>
      <c r="B18" s="13" t="s">
        <v>18</v>
      </c>
      <c r="C18" s="26">
        <f t="shared" si="1"/>
        <v>173</v>
      </c>
      <c r="D18" s="11">
        <v>33.1</v>
      </c>
      <c r="E18" s="7">
        <f t="shared" si="2"/>
        <v>0.44767361111111109</v>
      </c>
      <c r="F18" s="7">
        <f t="shared" si="3"/>
        <v>0.446031746031746</v>
      </c>
      <c r="G18" s="7">
        <f t="shared" si="4"/>
        <v>0.44453914141414141</v>
      </c>
    </row>
    <row r="19" spans="1:7" ht="19" x14ac:dyDescent="0.25">
      <c r="A19" s="13" t="s">
        <v>2</v>
      </c>
      <c r="B19" s="13" t="s">
        <v>19</v>
      </c>
      <c r="C19" s="26">
        <f t="shared" si="1"/>
        <v>172.7</v>
      </c>
      <c r="D19" s="11">
        <v>33.4</v>
      </c>
      <c r="E19" s="7">
        <f t="shared" si="2"/>
        <v>0.44798611111111108</v>
      </c>
      <c r="F19" s="7">
        <f t="shared" si="3"/>
        <v>0.44632936507936505</v>
      </c>
      <c r="G19" s="7">
        <f t="shared" si="4"/>
        <v>0.44482323232323229</v>
      </c>
    </row>
    <row r="20" spans="1:7" ht="19" x14ac:dyDescent="0.25">
      <c r="A20" s="13" t="s">
        <v>2</v>
      </c>
      <c r="B20" s="13" t="s">
        <v>20</v>
      </c>
      <c r="C20" s="26">
        <f t="shared" si="1"/>
        <v>171.4</v>
      </c>
      <c r="D20" s="11">
        <v>34.700000000000003</v>
      </c>
      <c r="E20" s="7">
        <f t="shared" si="2"/>
        <v>0.44934027777777774</v>
      </c>
      <c r="F20" s="7">
        <f t="shared" si="3"/>
        <v>0.44761904761904758</v>
      </c>
      <c r="G20" s="7">
        <f t="shared" si="4"/>
        <v>0.44605429292929288</v>
      </c>
    </row>
    <row r="21" spans="1:7" ht="19" x14ac:dyDescent="0.25">
      <c r="A21" s="13"/>
      <c r="B21" s="13" t="s">
        <v>21</v>
      </c>
      <c r="C21" s="26">
        <f t="shared" si="1"/>
        <v>170.60000000000002</v>
      </c>
      <c r="D21" s="11">
        <v>35.5</v>
      </c>
      <c r="E21" s="7">
        <f t="shared" si="2"/>
        <v>0.45017361111111109</v>
      </c>
      <c r="F21" s="7">
        <f t="shared" si="3"/>
        <v>0.44841269841269837</v>
      </c>
      <c r="G21" s="7">
        <f t="shared" si="4"/>
        <v>0.44681186868686867</v>
      </c>
    </row>
    <row r="22" spans="1:7" ht="19" x14ac:dyDescent="0.25">
      <c r="A22" s="13"/>
      <c r="B22" s="13" t="s">
        <v>22</v>
      </c>
      <c r="C22" s="26">
        <f t="shared" si="1"/>
        <v>169.8</v>
      </c>
      <c r="D22" s="11">
        <v>36.299999999999997</v>
      </c>
      <c r="E22" s="7">
        <f t="shared" si="2"/>
        <v>0.45100694444444445</v>
      </c>
      <c r="F22" s="7">
        <f t="shared" si="3"/>
        <v>0.44920634920634916</v>
      </c>
      <c r="G22" s="7">
        <f t="shared" si="4"/>
        <v>0.44756944444444441</v>
      </c>
    </row>
    <row r="23" spans="1:7" ht="19" x14ac:dyDescent="0.25">
      <c r="A23" s="13"/>
      <c r="B23" s="13" t="s">
        <v>23</v>
      </c>
      <c r="C23" s="26">
        <f t="shared" si="1"/>
        <v>168.2</v>
      </c>
      <c r="D23" s="11">
        <v>37.9</v>
      </c>
      <c r="E23" s="7">
        <f t="shared" si="2"/>
        <v>0.4526736111111111</v>
      </c>
      <c r="F23" s="7">
        <f t="shared" si="3"/>
        <v>0.45079365079365075</v>
      </c>
      <c r="G23" s="7">
        <f t="shared" si="4"/>
        <v>0.44908459595959593</v>
      </c>
    </row>
    <row r="24" spans="1:7" ht="19" x14ac:dyDescent="0.25">
      <c r="A24" s="13" t="s">
        <v>2</v>
      </c>
      <c r="B24" s="13" t="s">
        <v>24</v>
      </c>
      <c r="C24" s="26">
        <f t="shared" si="1"/>
        <v>167.7</v>
      </c>
      <c r="D24" s="11">
        <v>38.4</v>
      </c>
      <c r="E24" s="7">
        <f t="shared" si="2"/>
        <v>0.4531944444444444</v>
      </c>
      <c r="F24" s="7">
        <f t="shared" si="3"/>
        <v>0.45128968253968249</v>
      </c>
      <c r="G24" s="7">
        <f t="shared" si="4"/>
        <v>0.4495580808080808</v>
      </c>
    </row>
    <row r="25" spans="1:7" ht="19" x14ac:dyDescent="0.25">
      <c r="A25" s="13"/>
      <c r="B25" s="13" t="s">
        <v>25</v>
      </c>
      <c r="C25" s="26">
        <f t="shared" si="1"/>
        <v>166.6</v>
      </c>
      <c r="D25" s="11">
        <v>39.5</v>
      </c>
      <c r="E25" s="7">
        <f t="shared" si="2"/>
        <v>0.45434027777777775</v>
      </c>
      <c r="F25" s="7">
        <f t="shared" si="3"/>
        <v>0.45238095238095233</v>
      </c>
      <c r="G25" s="7">
        <f t="shared" si="4"/>
        <v>0.45059974747474746</v>
      </c>
    </row>
    <row r="26" spans="1:7" ht="19" x14ac:dyDescent="0.25">
      <c r="A26" s="13" t="s">
        <v>2</v>
      </c>
      <c r="B26" s="13" t="s">
        <v>26</v>
      </c>
      <c r="C26" s="26">
        <f t="shared" si="1"/>
        <v>159.89999999999998</v>
      </c>
      <c r="D26" s="11">
        <v>46.2</v>
      </c>
      <c r="E26" s="7">
        <f t="shared" si="2"/>
        <v>0.46131944444444439</v>
      </c>
      <c r="F26" s="7">
        <f t="shared" si="3"/>
        <v>0.45902777777777776</v>
      </c>
      <c r="G26" s="7">
        <f t="shared" si="4"/>
        <v>0.45694444444444443</v>
      </c>
    </row>
    <row r="27" spans="1:7" ht="19" x14ac:dyDescent="0.25">
      <c r="A27" s="13"/>
      <c r="B27" s="13" t="s">
        <v>27</v>
      </c>
      <c r="C27" s="26">
        <f t="shared" si="1"/>
        <v>159.39999999999998</v>
      </c>
      <c r="D27" s="11">
        <v>46.7</v>
      </c>
      <c r="E27" s="7">
        <f t="shared" si="2"/>
        <v>0.46184027777777775</v>
      </c>
      <c r="F27" s="7">
        <f t="shared" si="3"/>
        <v>0.4595238095238095</v>
      </c>
      <c r="G27" s="7">
        <f t="shared" si="4"/>
        <v>0.45741792929292929</v>
      </c>
    </row>
    <row r="28" spans="1:7" ht="19" x14ac:dyDescent="0.25">
      <c r="A28" s="13" t="s">
        <v>2</v>
      </c>
      <c r="B28" s="13" t="s">
        <v>28</v>
      </c>
      <c r="C28" s="26">
        <f t="shared" si="1"/>
        <v>159.39999999999998</v>
      </c>
      <c r="D28" s="11">
        <v>46.7</v>
      </c>
      <c r="E28" s="7">
        <f t="shared" si="2"/>
        <v>0.46184027777777775</v>
      </c>
      <c r="F28" s="7">
        <f t="shared" si="3"/>
        <v>0.4595238095238095</v>
      </c>
      <c r="G28" s="7">
        <f t="shared" si="4"/>
        <v>0.45741792929292929</v>
      </c>
    </row>
    <row r="29" spans="1:7" ht="19" x14ac:dyDescent="0.25">
      <c r="A29" s="13" t="s">
        <v>3</v>
      </c>
      <c r="B29" s="13" t="s">
        <v>29</v>
      </c>
      <c r="C29" s="26">
        <f t="shared" si="1"/>
        <v>157.19999999999999</v>
      </c>
      <c r="D29" s="11">
        <v>48.9</v>
      </c>
      <c r="E29" s="7">
        <f t="shared" si="2"/>
        <v>0.46413194444444439</v>
      </c>
      <c r="F29" s="7">
        <f t="shared" si="3"/>
        <v>0.46170634920634918</v>
      </c>
      <c r="G29" s="7">
        <f t="shared" si="4"/>
        <v>0.45950126262626262</v>
      </c>
    </row>
    <row r="30" spans="1:7" ht="19" x14ac:dyDescent="0.25">
      <c r="A30" s="13" t="s">
        <v>2</v>
      </c>
      <c r="B30" s="13" t="s">
        <v>30</v>
      </c>
      <c r="C30" s="26">
        <f t="shared" si="1"/>
        <v>156.5</v>
      </c>
      <c r="D30" s="11">
        <v>49.6</v>
      </c>
      <c r="E30" s="7">
        <f t="shared" si="2"/>
        <v>0.46486111111111106</v>
      </c>
      <c r="F30" s="7">
        <f t="shared" si="3"/>
        <v>0.46240079365079362</v>
      </c>
      <c r="G30" s="7">
        <f t="shared" si="4"/>
        <v>0.46016414141414141</v>
      </c>
    </row>
    <row r="31" spans="1:7" ht="19" x14ac:dyDescent="0.25">
      <c r="A31" s="13" t="s">
        <v>3</v>
      </c>
      <c r="B31" s="13" t="s">
        <v>31</v>
      </c>
      <c r="C31" s="26">
        <f t="shared" si="1"/>
        <v>155.19999999999999</v>
      </c>
      <c r="D31" s="11">
        <v>50.9</v>
      </c>
      <c r="E31" s="7">
        <f t="shared" si="2"/>
        <v>0.46621527777777777</v>
      </c>
      <c r="F31" s="7">
        <f t="shared" si="3"/>
        <v>0.46369047619047615</v>
      </c>
      <c r="G31" s="7">
        <f t="shared" si="4"/>
        <v>0.46139520202020201</v>
      </c>
    </row>
    <row r="32" spans="1:7" ht="19" x14ac:dyDescent="0.25">
      <c r="A32" s="13" t="s">
        <v>2</v>
      </c>
      <c r="B32" s="13" t="s">
        <v>32</v>
      </c>
      <c r="C32" s="26">
        <f t="shared" si="1"/>
        <v>154.5</v>
      </c>
      <c r="D32" s="11">
        <v>51.6</v>
      </c>
      <c r="E32" s="7">
        <f t="shared" si="2"/>
        <v>0.46694444444444444</v>
      </c>
      <c r="F32" s="7">
        <f t="shared" si="3"/>
        <v>0.46438492063492059</v>
      </c>
      <c r="G32" s="7">
        <f t="shared" si="4"/>
        <v>0.46205808080808081</v>
      </c>
    </row>
    <row r="33" spans="1:7" ht="19" x14ac:dyDescent="0.25">
      <c r="A33" s="13" t="s">
        <v>3</v>
      </c>
      <c r="B33" s="13" t="s">
        <v>33</v>
      </c>
      <c r="C33" s="26">
        <f t="shared" si="1"/>
        <v>153.5</v>
      </c>
      <c r="D33" s="11">
        <v>52.6</v>
      </c>
      <c r="E33" s="7">
        <f t="shared" si="2"/>
        <v>0.4679861111111111</v>
      </c>
      <c r="F33" s="7">
        <f t="shared" si="3"/>
        <v>0.46537698412698408</v>
      </c>
      <c r="G33" s="7">
        <f t="shared" si="4"/>
        <v>0.46300505050505047</v>
      </c>
    </row>
    <row r="34" spans="1:7" ht="19" x14ac:dyDescent="0.25">
      <c r="A34" s="13"/>
      <c r="B34" s="13" t="s">
        <v>34</v>
      </c>
      <c r="C34" s="26">
        <f t="shared" si="1"/>
        <v>152.9</v>
      </c>
      <c r="D34" s="11">
        <v>53.2</v>
      </c>
      <c r="E34" s="7">
        <f t="shared" si="2"/>
        <v>0.46861111111111109</v>
      </c>
      <c r="F34" s="7">
        <f t="shared" si="3"/>
        <v>0.46597222222222223</v>
      </c>
      <c r="G34" s="7">
        <f t="shared" si="4"/>
        <v>0.46357323232323233</v>
      </c>
    </row>
    <row r="35" spans="1:7" ht="19" x14ac:dyDescent="0.25">
      <c r="A35" s="13" t="s">
        <v>2</v>
      </c>
      <c r="B35" s="13" t="s">
        <v>35</v>
      </c>
      <c r="C35" s="26">
        <f t="shared" si="1"/>
        <v>152.30000000000001</v>
      </c>
      <c r="D35" s="11">
        <v>53.8</v>
      </c>
      <c r="E35" s="7">
        <f t="shared" si="2"/>
        <v>0.46923611111111108</v>
      </c>
      <c r="F35" s="7">
        <f t="shared" si="3"/>
        <v>0.46656746031746027</v>
      </c>
      <c r="G35" s="7">
        <f t="shared" si="4"/>
        <v>0.46414141414141413</v>
      </c>
    </row>
    <row r="36" spans="1:7" ht="19" x14ac:dyDescent="0.25">
      <c r="A36" s="13" t="s">
        <v>2</v>
      </c>
      <c r="B36" s="13" t="s">
        <v>36</v>
      </c>
      <c r="C36" s="26">
        <f t="shared" si="1"/>
        <v>151.30000000000001</v>
      </c>
      <c r="D36" s="11">
        <v>54.8</v>
      </c>
      <c r="E36" s="7">
        <f t="shared" si="2"/>
        <v>0.47027777777777774</v>
      </c>
      <c r="F36" s="7">
        <f t="shared" si="3"/>
        <v>0.46755952380952381</v>
      </c>
      <c r="G36" s="7">
        <f t="shared" si="4"/>
        <v>0.4650883838383838</v>
      </c>
    </row>
    <row r="37" spans="1:7" ht="19" x14ac:dyDescent="0.25">
      <c r="A37" s="13"/>
      <c r="B37" s="13" t="s">
        <v>37</v>
      </c>
      <c r="C37" s="26">
        <f t="shared" si="1"/>
        <v>151.10000000000002</v>
      </c>
      <c r="D37" s="11">
        <v>55</v>
      </c>
      <c r="E37" s="7">
        <f t="shared" si="2"/>
        <v>0.4704861111111111</v>
      </c>
      <c r="F37" s="7">
        <f t="shared" si="3"/>
        <v>0.46775793650793651</v>
      </c>
      <c r="G37" s="7">
        <f t="shared" si="4"/>
        <v>0.46527777777777773</v>
      </c>
    </row>
    <row r="38" spans="1:7" ht="19" x14ac:dyDescent="0.25">
      <c r="A38" s="13"/>
      <c r="B38" s="13" t="s">
        <v>38</v>
      </c>
      <c r="C38" s="26">
        <f t="shared" si="1"/>
        <v>148.90000000000003</v>
      </c>
      <c r="D38" s="11">
        <v>57.2</v>
      </c>
      <c r="E38" s="7">
        <f t="shared" si="2"/>
        <v>0.47277777777777774</v>
      </c>
      <c r="F38" s="7">
        <f t="shared" si="3"/>
        <v>0.46994047619047619</v>
      </c>
      <c r="G38" s="7">
        <f t="shared" si="4"/>
        <v>0.46736111111111112</v>
      </c>
    </row>
    <row r="39" spans="1:7" ht="19" x14ac:dyDescent="0.25">
      <c r="A39" s="13"/>
      <c r="B39" s="13" t="s">
        <v>39</v>
      </c>
      <c r="C39" s="26">
        <f t="shared" si="1"/>
        <v>148.00000000000006</v>
      </c>
      <c r="D39" s="11">
        <v>58.1</v>
      </c>
      <c r="E39" s="7">
        <f t="shared" si="2"/>
        <v>0.47371527777777778</v>
      </c>
      <c r="F39" s="7">
        <f t="shared" si="3"/>
        <v>0.47083333333333333</v>
      </c>
      <c r="G39" s="7">
        <f t="shared" si="4"/>
        <v>0.46821338383838385</v>
      </c>
    </row>
    <row r="40" spans="1:7" ht="19" x14ac:dyDescent="0.25">
      <c r="A40" s="13" t="s">
        <v>2</v>
      </c>
      <c r="B40" s="13" t="s">
        <v>14</v>
      </c>
      <c r="C40" s="26">
        <f t="shared" si="1"/>
        <v>146.20000000000005</v>
      </c>
      <c r="D40" s="11">
        <v>59.9</v>
      </c>
      <c r="E40" s="7">
        <f t="shared" si="2"/>
        <v>0.47559027777777774</v>
      </c>
      <c r="F40" s="7">
        <f t="shared" si="3"/>
        <v>0.47261904761904761</v>
      </c>
      <c r="G40" s="7">
        <f t="shared" si="4"/>
        <v>0.46991792929292925</v>
      </c>
    </row>
    <row r="41" spans="1:7" ht="19" x14ac:dyDescent="0.25">
      <c r="A41" s="13"/>
      <c r="B41" s="13" t="s">
        <v>40</v>
      </c>
      <c r="C41" s="26">
        <f t="shared" si="1"/>
        <v>145.80000000000004</v>
      </c>
      <c r="D41" s="11">
        <v>60.3</v>
      </c>
      <c r="E41" s="7">
        <f t="shared" si="2"/>
        <v>0.47600694444444441</v>
      </c>
      <c r="F41" s="7">
        <f t="shared" si="3"/>
        <v>0.473015873015873</v>
      </c>
      <c r="G41" s="7">
        <f t="shared" si="4"/>
        <v>0.47029671717171717</v>
      </c>
    </row>
    <row r="42" spans="1:7" ht="19" x14ac:dyDescent="0.25">
      <c r="A42" s="13"/>
      <c r="B42" s="13" t="s">
        <v>41</v>
      </c>
      <c r="C42" s="26">
        <f t="shared" si="1"/>
        <v>145.50000000000006</v>
      </c>
      <c r="D42" s="11">
        <v>60.6</v>
      </c>
      <c r="E42" s="7">
        <f t="shared" si="2"/>
        <v>0.47631944444444441</v>
      </c>
      <c r="F42" s="7">
        <f t="shared" si="3"/>
        <v>0.47331349206349205</v>
      </c>
      <c r="G42" s="7">
        <f t="shared" si="4"/>
        <v>0.47058080808080804</v>
      </c>
    </row>
    <row r="43" spans="1:7" ht="19" x14ac:dyDescent="0.25">
      <c r="A43" s="13"/>
      <c r="B43" s="13" t="s">
        <v>42</v>
      </c>
      <c r="C43" s="26">
        <f t="shared" si="1"/>
        <v>145.20000000000005</v>
      </c>
      <c r="D43" s="11">
        <v>60.9</v>
      </c>
      <c r="E43" s="7">
        <f t="shared" si="2"/>
        <v>0.4766319444444444</v>
      </c>
      <c r="F43" s="7">
        <f t="shared" si="3"/>
        <v>0.47361111111111109</v>
      </c>
      <c r="G43" s="7">
        <f t="shared" si="4"/>
        <v>0.47086489898989897</v>
      </c>
    </row>
    <row r="44" spans="1:7" ht="19" x14ac:dyDescent="0.25">
      <c r="A44" s="13" t="s">
        <v>8</v>
      </c>
      <c r="B44" s="13" t="s">
        <v>43</v>
      </c>
      <c r="C44" s="26">
        <f t="shared" si="1"/>
        <v>144.50000000000006</v>
      </c>
      <c r="D44" s="11">
        <v>61.6</v>
      </c>
      <c r="E44" s="7">
        <f t="shared" si="2"/>
        <v>0.47736111111111107</v>
      </c>
      <c r="F44" s="7">
        <f t="shared" si="3"/>
        <v>0.47430555555555554</v>
      </c>
      <c r="G44" s="7">
        <f t="shared" si="4"/>
        <v>0.47152777777777777</v>
      </c>
    </row>
    <row r="45" spans="1:7" ht="19" x14ac:dyDescent="0.25">
      <c r="A45" s="13" t="s">
        <v>8</v>
      </c>
      <c r="B45" s="13" t="s">
        <v>44</v>
      </c>
      <c r="C45" s="26">
        <f t="shared" si="1"/>
        <v>142.50000000000006</v>
      </c>
      <c r="D45" s="11">
        <v>63.6</v>
      </c>
      <c r="E45" s="7">
        <f t="shared" si="2"/>
        <v>0.47944444444444445</v>
      </c>
      <c r="F45" s="7">
        <f t="shared" si="3"/>
        <v>0.47628968253968251</v>
      </c>
      <c r="G45" s="7">
        <f t="shared" si="4"/>
        <v>0.47342171717171716</v>
      </c>
    </row>
    <row r="46" spans="1:7" ht="19" x14ac:dyDescent="0.25">
      <c r="A46" s="13"/>
      <c r="B46" s="13" t="s">
        <v>45</v>
      </c>
      <c r="C46" s="26">
        <f t="shared" si="1"/>
        <v>141.90000000000006</v>
      </c>
      <c r="D46" s="11">
        <v>64.2</v>
      </c>
      <c r="E46" s="7">
        <f t="shared" si="2"/>
        <v>0.48006944444444444</v>
      </c>
      <c r="F46" s="7">
        <f t="shared" si="3"/>
        <v>0.47688492063492061</v>
      </c>
      <c r="G46" s="7">
        <f t="shared" si="4"/>
        <v>0.47398989898989896</v>
      </c>
    </row>
    <row r="47" spans="1:7" ht="19" x14ac:dyDescent="0.25">
      <c r="A47" s="13" t="s">
        <v>3</v>
      </c>
      <c r="B47" s="13" t="s">
        <v>46</v>
      </c>
      <c r="C47" s="26">
        <f t="shared" si="1"/>
        <v>141.40000000000006</v>
      </c>
      <c r="D47" s="11">
        <v>64.7</v>
      </c>
      <c r="E47" s="7">
        <f t="shared" si="2"/>
        <v>0.48059027777777774</v>
      </c>
      <c r="F47" s="7">
        <f t="shared" si="3"/>
        <v>0.47738095238095235</v>
      </c>
      <c r="G47" s="7">
        <f t="shared" si="4"/>
        <v>0.47446338383838382</v>
      </c>
    </row>
    <row r="48" spans="1:7" ht="19" x14ac:dyDescent="0.25">
      <c r="A48" s="13" t="s">
        <v>47</v>
      </c>
      <c r="B48" s="13" t="s">
        <v>48</v>
      </c>
      <c r="C48" s="26">
        <f t="shared" si="1"/>
        <v>140.60000000000008</v>
      </c>
      <c r="D48" s="11">
        <v>65.5</v>
      </c>
      <c r="E48" s="7">
        <f t="shared" si="2"/>
        <v>0.48142361111111109</v>
      </c>
      <c r="F48" s="7">
        <f t="shared" si="3"/>
        <v>0.47817460317460314</v>
      </c>
      <c r="G48" s="7">
        <f t="shared" si="4"/>
        <v>0.47522095959595956</v>
      </c>
    </row>
    <row r="49" spans="1:7" ht="19" x14ac:dyDescent="0.25">
      <c r="A49" s="13" t="s">
        <v>2</v>
      </c>
      <c r="B49" s="13" t="s">
        <v>49</v>
      </c>
      <c r="C49" s="26">
        <f t="shared" si="1"/>
        <v>136.30000000000007</v>
      </c>
      <c r="D49" s="11">
        <v>69.8</v>
      </c>
      <c r="E49" s="7">
        <f t="shared" si="2"/>
        <v>0.48590277777777774</v>
      </c>
      <c r="F49" s="7">
        <f t="shared" si="3"/>
        <v>0.48244047619047614</v>
      </c>
      <c r="G49" s="7">
        <f t="shared" si="4"/>
        <v>0.47929292929292927</v>
      </c>
    </row>
    <row r="50" spans="1:7" ht="19" x14ac:dyDescent="0.25">
      <c r="A50" s="13" t="s">
        <v>2</v>
      </c>
      <c r="B50" s="13" t="s">
        <v>50</v>
      </c>
      <c r="C50" s="26">
        <f t="shared" si="1"/>
        <v>133.50000000000006</v>
      </c>
      <c r="D50" s="11">
        <v>72.599999999999994</v>
      </c>
      <c r="E50" s="7">
        <f t="shared" si="2"/>
        <v>0.48881944444444442</v>
      </c>
      <c r="F50" s="7">
        <f t="shared" si="3"/>
        <v>0.48521825396825391</v>
      </c>
      <c r="G50" s="7">
        <f t="shared" si="4"/>
        <v>0.4819444444444444</v>
      </c>
    </row>
    <row r="51" spans="1:7" ht="19" x14ac:dyDescent="0.25">
      <c r="A51" s="13"/>
      <c r="B51" s="13" t="s">
        <v>51</v>
      </c>
      <c r="C51" s="26">
        <f t="shared" si="1"/>
        <v>131.90000000000003</v>
      </c>
      <c r="D51" s="11">
        <v>74.2</v>
      </c>
      <c r="E51" s="7">
        <f t="shared" si="2"/>
        <v>0.49048611111111107</v>
      </c>
      <c r="F51" s="7">
        <f t="shared" si="3"/>
        <v>0.48680555555555555</v>
      </c>
      <c r="G51" s="7">
        <f t="shared" si="4"/>
        <v>0.48345959595959592</v>
      </c>
    </row>
    <row r="52" spans="1:7" ht="19" x14ac:dyDescent="0.25">
      <c r="A52" s="13" t="s">
        <v>8</v>
      </c>
      <c r="B52" s="13" t="s">
        <v>52</v>
      </c>
      <c r="C52" s="26">
        <f t="shared" si="1"/>
        <v>132.80000000000004</v>
      </c>
      <c r="D52" s="11">
        <v>73.3</v>
      </c>
      <c r="E52" s="7">
        <f t="shared" si="2"/>
        <v>0.48954861111111109</v>
      </c>
      <c r="F52" s="7">
        <f t="shared" si="3"/>
        <v>0.48591269841269841</v>
      </c>
      <c r="G52" s="7">
        <f t="shared" si="4"/>
        <v>0.48260732323232319</v>
      </c>
    </row>
    <row r="53" spans="1:7" ht="19" x14ac:dyDescent="0.25">
      <c r="A53" s="13" t="s">
        <v>8</v>
      </c>
      <c r="B53" s="13" t="s">
        <v>53</v>
      </c>
      <c r="C53" s="26">
        <f t="shared" si="1"/>
        <v>130.80000000000004</v>
      </c>
      <c r="D53" s="11">
        <v>75.3</v>
      </c>
      <c r="E53" s="7">
        <f t="shared" si="2"/>
        <v>0.49163194444444441</v>
      </c>
      <c r="F53" s="7">
        <f t="shared" si="3"/>
        <v>0.48789682539682538</v>
      </c>
      <c r="G53" s="7">
        <f t="shared" si="4"/>
        <v>0.48450126262626259</v>
      </c>
    </row>
    <row r="54" spans="1:7" ht="19" x14ac:dyDescent="0.25">
      <c r="A54" s="13" t="s">
        <v>3</v>
      </c>
      <c r="B54" s="13" t="s">
        <v>54</v>
      </c>
      <c r="C54" s="26">
        <f t="shared" si="1"/>
        <v>129.70000000000005</v>
      </c>
      <c r="D54" s="11">
        <v>76.400000000000006</v>
      </c>
      <c r="E54" s="7">
        <f t="shared" si="2"/>
        <v>0.49277777777777776</v>
      </c>
      <c r="F54" s="7">
        <f t="shared" si="3"/>
        <v>0.48898809523809522</v>
      </c>
      <c r="G54" s="7">
        <f t="shared" si="4"/>
        <v>0.4855429292929293</v>
      </c>
    </row>
    <row r="55" spans="1:7" ht="19" x14ac:dyDescent="0.25">
      <c r="A55" s="13" t="s">
        <v>2</v>
      </c>
      <c r="B55" s="13" t="s">
        <v>55</v>
      </c>
      <c r="C55" s="26">
        <f t="shared" si="1"/>
        <v>128.70000000000005</v>
      </c>
      <c r="D55" s="11">
        <v>77.400000000000006</v>
      </c>
      <c r="E55" s="7">
        <f t="shared" si="2"/>
        <v>0.49381944444444442</v>
      </c>
      <c r="F55" s="7">
        <f t="shared" si="3"/>
        <v>0.48998015873015871</v>
      </c>
      <c r="G55" s="7">
        <f t="shared" si="4"/>
        <v>0.48648989898989897</v>
      </c>
    </row>
    <row r="56" spans="1:7" ht="19" x14ac:dyDescent="0.25">
      <c r="A56" s="13"/>
      <c r="B56" s="13" t="s">
        <v>56</v>
      </c>
      <c r="C56" s="26">
        <f t="shared" si="1"/>
        <v>127.20000000000005</v>
      </c>
      <c r="D56" s="11">
        <v>78.900000000000006</v>
      </c>
      <c r="E56" s="7">
        <f t="shared" si="2"/>
        <v>0.49538194444444444</v>
      </c>
      <c r="F56" s="7">
        <f t="shared" si="3"/>
        <v>0.49146825396825394</v>
      </c>
      <c r="G56" s="7">
        <f t="shared" si="4"/>
        <v>0.4879103535353535</v>
      </c>
    </row>
    <row r="57" spans="1:7" ht="19" x14ac:dyDescent="0.25">
      <c r="A57" s="13" t="s">
        <v>3</v>
      </c>
      <c r="B57" s="13" t="s">
        <v>14</v>
      </c>
      <c r="C57" s="26">
        <f t="shared" si="1"/>
        <v>126.10000000000005</v>
      </c>
      <c r="D57" s="11">
        <v>80</v>
      </c>
      <c r="E57" s="7">
        <f t="shared" si="2"/>
        <v>0.49652777777777773</v>
      </c>
      <c r="F57" s="7">
        <f t="shared" si="3"/>
        <v>0.49255952380952378</v>
      </c>
      <c r="G57" s="7">
        <f t="shared" si="4"/>
        <v>0.48895202020202017</v>
      </c>
    </row>
    <row r="58" spans="1:7" ht="19" x14ac:dyDescent="0.25">
      <c r="A58" s="13" t="s">
        <v>148</v>
      </c>
      <c r="B58" s="13" t="s">
        <v>57</v>
      </c>
      <c r="C58" s="26">
        <f t="shared" si="1"/>
        <v>125.10000000000005</v>
      </c>
      <c r="D58" s="11">
        <v>81</v>
      </c>
      <c r="E58" s="7">
        <f t="shared" si="2"/>
        <v>0.4975694444444444</v>
      </c>
      <c r="F58" s="7">
        <f t="shared" si="3"/>
        <v>0.49355158730158727</v>
      </c>
      <c r="G58" s="7">
        <f t="shared" si="4"/>
        <v>0.48989898989898989</v>
      </c>
    </row>
    <row r="59" spans="1:7" ht="19" x14ac:dyDescent="0.25">
      <c r="A59" s="13"/>
      <c r="B59" s="13" t="s">
        <v>58</v>
      </c>
      <c r="C59" s="26">
        <f t="shared" si="1"/>
        <v>124.80000000000005</v>
      </c>
      <c r="D59" s="11">
        <v>81.3</v>
      </c>
      <c r="E59" s="7">
        <f t="shared" si="2"/>
        <v>0.49788194444444439</v>
      </c>
      <c r="F59" s="7">
        <f t="shared" si="3"/>
        <v>0.49384920634920632</v>
      </c>
      <c r="G59" s="7">
        <f t="shared" si="4"/>
        <v>0.49018308080808076</v>
      </c>
    </row>
    <row r="60" spans="1:7" ht="19" x14ac:dyDescent="0.25">
      <c r="A60" s="13" t="s">
        <v>3</v>
      </c>
      <c r="B60" s="13" t="s">
        <v>59</v>
      </c>
      <c r="C60" s="26">
        <f t="shared" si="1"/>
        <v>124.60000000000005</v>
      </c>
      <c r="D60" s="11">
        <v>81.5</v>
      </c>
      <c r="E60" s="7">
        <f t="shared" si="2"/>
        <v>0.49809027777777776</v>
      </c>
      <c r="F60" s="7">
        <f t="shared" si="3"/>
        <v>0.49404761904761901</v>
      </c>
      <c r="G60" s="7">
        <f t="shared" si="4"/>
        <v>0.4903724747474747</v>
      </c>
    </row>
    <row r="61" spans="1:7" ht="19" x14ac:dyDescent="0.25">
      <c r="A61" s="13" t="s">
        <v>2</v>
      </c>
      <c r="B61" s="13" t="s">
        <v>60</v>
      </c>
      <c r="C61" s="26">
        <f t="shared" si="1"/>
        <v>124.50000000000006</v>
      </c>
      <c r="D61" s="11">
        <v>81.599999999999994</v>
      </c>
      <c r="E61" s="7">
        <f t="shared" si="2"/>
        <v>0.49819444444444444</v>
      </c>
      <c r="F61" s="7">
        <f t="shared" si="3"/>
        <v>0.49414682539682536</v>
      </c>
      <c r="G61" s="7">
        <f t="shared" si="4"/>
        <v>0.49046717171717169</v>
      </c>
    </row>
    <row r="62" spans="1:7" ht="19" x14ac:dyDescent="0.25">
      <c r="A62" s="13"/>
      <c r="B62" s="13" t="s">
        <v>155</v>
      </c>
      <c r="C62" s="26">
        <f t="shared" si="1"/>
        <v>122.80000000000005</v>
      </c>
      <c r="D62" s="11">
        <v>83.3</v>
      </c>
      <c r="E62" s="7">
        <f t="shared" si="2"/>
        <v>0.49996527777777777</v>
      </c>
      <c r="F62" s="7">
        <f t="shared" si="3"/>
        <v>0.49583333333333329</v>
      </c>
      <c r="G62" s="7">
        <f t="shared" si="4"/>
        <v>0.49207702020202015</v>
      </c>
    </row>
    <row r="63" spans="1:7" ht="19" x14ac:dyDescent="0.25">
      <c r="A63" s="13" t="s">
        <v>3</v>
      </c>
      <c r="B63" s="13" t="s">
        <v>61</v>
      </c>
      <c r="C63" s="26">
        <f>SUM(C62-D63+D62)</f>
        <v>122.50000000000006</v>
      </c>
      <c r="D63" s="11">
        <v>83.6</v>
      </c>
      <c r="E63" s="7">
        <f t="shared" si="2"/>
        <v>0.50027777777777771</v>
      </c>
      <c r="F63" s="7">
        <f t="shared" si="3"/>
        <v>0.49613095238095234</v>
      </c>
      <c r="G63" s="7">
        <f t="shared" si="4"/>
        <v>0.49236111111111108</v>
      </c>
    </row>
    <row r="64" spans="1:7" ht="19" x14ac:dyDescent="0.25">
      <c r="A64" s="13" t="s">
        <v>2</v>
      </c>
      <c r="B64" s="13" t="s">
        <v>62</v>
      </c>
      <c r="C64" s="26">
        <f t="shared" si="1"/>
        <v>121.50000000000006</v>
      </c>
      <c r="D64" s="11">
        <v>84.6</v>
      </c>
      <c r="E64" s="7">
        <f t="shared" si="2"/>
        <v>0.50131944444444443</v>
      </c>
      <c r="F64" s="7">
        <f t="shared" si="3"/>
        <v>0.49712301587301583</v>
      </c>
      <c r="G64" s="7">
        <f t="shared" si="4"/>
        <v>0.49330808080808075</v>
      </c>
    </row>
    <row r="65" spans="1:7" ht="19" x14ac:dyDescent="0.25">
      <c r="A65" s="13" t="s">
        <v>8</v>
      </c>
      <c r="B65" s="13" t="s">
        <v>63</v>
      </c>
      <c r="C65" s="26">
        <f t="shared" si="1"/>
        <v>121.10000000000005</v>
      </c>
      <c r="D65" s="11">
        <v>85</v>
      </c>
      <c r="E65" s="7">
        <f t="shared" si="2"/>
        <v>0.50173611111111105</v>
      </c>
      <c r="F65" s="7">
        <f t="shared" si="3"/>
        <v>0.49751984126984122</v>
      </c>
      <c r="G65" s="7">
        <f t="shared" si="4"/>
        <v>0.49368686868686867</v>
      </c>
    </row>
    <row r="66" spans="1:7" ht="19" x14ac:dyDescent="0.25">
      <c r="A66" s="14" t="s">
        <v>148</v>
      </c>
      <c r="B66" s="13" t="s">
        <v>64</v>
      </c>
      <c r="C66" s="26">
        <f t="shared" si="1"/>
        <v>119.60000000000005</v>
      </c>
      <c r="D66" s="11">
        <v>86.5</v>
      </c>
      <c r="E66" s="7">
        <f t="shared" si="2"/>
        <v>0.50329861111111107</v>
      </c>
      <c r="F66" s="7">
        <f t="shared" si="3"/>
        <v>0.49900793650793646</v>
      </c>
      <c r="G66" s="7">
        <f t="shared" si="4"/>
        <v>0.4951073232323232</v>
      </c>
    </row>
    <row r="67" spans="1:7" ht="19" x14ac:dyDescent="0.25">
      <c r="A67" s="13"/>
      <c r="B67" s="13" t="s">
        <v>65</v>
      </c>
      <c r="C67" s="26">
        <f t="shared" si="1"/>
        <v>118.30000000000005</v>
      </c>
      <c r="D67" s="11">
        <v>87.8</v>
      </c>
      <c r="E67" s="7">
        <f t="shared" si="2"/>
        <v>0.50465277777777773</v>
      </c>
      <c r="F67" s="7">
        <f t="shared" si="3"/>
        <v>0.50029761904761905</v>
      </c>
      <c r="G67" s="7">
        <f t="shared" si="4"/>
        <v>0.4963383838383838</v>
      </c>
    </row>
    <row r="68" spans="1:7" ht="19" x14ac:dyDescent="0.25">
      <c r="A68" s="13" t="s">
        <v>8</v>
      </c>
      <c r="B68" s="13" t="s">
        <v>66</v>
      </c>
      <c r="C68" s="26">
        <f t="shared" si="1"/>
        <v>117.10000000000005</v>
      </c>
      <c r="D68" s="11">
        <v>89</v>
      </c>
      <c r="E68" s="7">
        <f t="shared" si="2"/>
        <v>0.50590277777777781</v>
      </c>
      <c r="F68" s="7">
        <f t="shared" si="3"/>
        <v>0.50148809523809523</v>
      </c>
      <c r="G68" s="7">
        <f t="shared" si="4"/>
        <v>0.49747474747474746</v>
      </c>
    </row>
    <row r="69" spans="1:7" ht="19" x14ac:dyDescent="0.25">
      <c r="A69" s="13"/>
      <c r="B69" s="13" t="s">
        <v>67</v>
      </c>
      <c r="C69" s="26">
        <f t="shared" si="1"/>
        <v>115.50000000000006</v>
      </c>
      <c r="D69" s="11">
        <v>90.6</v>
      </c>
      <c r="E69" s="7">
        <f t="shared" si="2"/>
        <v>0.50756944444444441</v>
      </c>
      <c r="F69" s="7">
        <f t="shared" si="3"/>
        <v>0.50307539682539681</v>
      </c>
      <c r="G69" s="7">
        <f t="shared" si="4"/>
        <v>0.49898989898989898</v>
      </c>
    </row>
    <row r="70" spans="1:7" ht="19" x14ac:dyDescent="0.25">
      <c r="A70" s="13" t="s">
        <v>8</v>
      </c>
      <c r="B70" s="13" t="s">
        <v>68</v>
      </c>
      <c r="C70" s="26">
        <f t="shared" si="1"/>
        <v>112.80000000000005</v>
      </c>
      <c r="D70" s="11">
        <v>93.3</v>
      </c>
      <c r="E70" s="7">
        <f t="shared" si="2"/>
        <v>0.5103819444444444</v>
      </c>
      <c r="F70" s="7">
        <f t="shared" si="3"/>
        <v>0.50575396825396823</v>
      </c>
      <c r="G70" s="7">
        <f t="shared" si="4"/>
        <v>0.50154671717171717</v>
      </c>
    </row>
    <row r="71" spans="1:7" ht="19" x14ac:dyDescent="0.25">
      <c r="A71" s="13"/>
      <c r="B71" s="13" t="s">
        <v>69</v>
      </c>
      <c r="C71" s="26">
        <f t="shared" si="1"/>
        <v>111.70000000000005</v>
      </c>
      <c r="D71" s="11">
        <v>94.4</v>
      </c>
      <c r="E71" s="7">
        <f t="shared" si="2"/>
        <v>0.5115277777777778</v>
      </c>
      <c r="F71" s="7">
        <f t="shared" si="3"/>
        <v>0.50684523809523807</v>
      </c>
      <c r="G71" s="7">
        <f t="shared" si="4"/>
        <v>0.50258838383838378</v>
      </c>
    </row>
    <row r="72" spans="1:7" ht="19" x14ac:dyDescent="0.25">
      <c r="A72" s="13"/>
      <c r="B72" s="13" t="s">
        <v>70</v>
      </c>
      <c r="C72" s="26">
        <f t="shared" si="1"/>
        <v>111.10000000000005</v>
      </c>
      <c r="D72" s="11">
        <v>95</v>
      </c>
      <c r="E72" s="7">
        <f t="shared" si="2"/>
        <v>0.51215277777777779</v>
      </c>
      <c r="F72" s="7">
        <f t="shared" si="3"/>
        <v>0.50744047619047616</v>
      </c>
      <c r="G72" s="7">
        <f t="shared" si="4"/>
        <v>0.50315656565656564</v>
      </c>
    </row>
    <row r="73" spans="1:7" ht="19" x14ac:dyDescent="0.25">
      <c r="A73" s="13" t="s">
        <v>2</v>
      </c>
      <c r="B73" s="13" t="s">
        <v>71</v>
      </c>
      <c r="C73" s="26">
        <f t="shared" si="1"/>
        <v>110.70000000000005</v>
      </c>
      <c r="D73" s="11">
        <v>95.4</v>
      </c>
      <c r="E73" s="7">
        <f t="shared" si="2"/>
        <v>0.51256944444444441</v>
      </c>
      <c r="F73" s="7">
        <f t="shared" si="3"/>
        <v>0.50783730158730156</v>
      </c>
      <c r="G73" s="7">
        <f t="shared" si="4"/>
        <v>0.5035353535353535</v>
      </c>
    </row>
    <row r="74" spans="1:7" ht="19" x14ac:dyDescent="0.25">
      <c r="A74" s="13" t="s">
        <v>3</v>
      </c>
      <c r="B74" s="13" t="s">
        <v>72</v>
      </c>
      <c r="C74" s="26">
        <f t="shared" si="1"/>
        <v>110.50000000000006</v>
      </c>
      <c r="D74" s="11">
        <v>95.6</v>
      </c>
      <c r="E74" s="7">
        <f t="shared" si="2"/>
        <v>0.51277777777777778</v>
      </c>
      <c r="F74" s="7">
        <f t="shared" si="3"/>
        <v>0.50803571428571426</v>
      </c>
      <c r="G74" s="7">
        <f t="shared" si="4"/>
        <v>0.50372474747474749</v>
      </c>
    </row>
    <row r="75" spans="1:7" ht="19" x14ac:dyDescent="0.25">
      <c r="A75" s="13" t="s">
        <v>8</v>
      </c>
      <c r="B75" s="13" t="s">
        <v>43</v>
      </c>
      <c r="C75" s="26">
        <f t="shared" si="1"/>
        <v>108.80000000000005</v>
      </c>
      <c r="D75" s="11">
        <v>97.3</v>
      </c>
      <c r="E75" s="7">
        <f t="shared" si="2"/>
        <v>0.51454861111111105</v>
      </c>
      <c r="F75" s="7">
        <f t="shared" si="3"/>
        <v>0.50972222222222219</v>
      </c>
      <c r="G75" s="7">
        <f t="shared" si="4"/>
        <v>0.50533459595959596</v>
      </c>
    </row>
    <row r="76" spans="1:7" ht="19" x14ac:dyDescent="0.25">
      <c r="A76" s="13"/>
      <c r="B76" s="13" t="s">
        <v>10</v>
      </c>
      <c r="C76" s="26">
        <f t="shared" si="1"/>
        <v>107.90000000000005</v>
      </c>
      <c r="D76" s="11">
        <v>98.2</v>
      </c>
      <c r="E76" s="7">
        <f t="shared" si="2"/>
        <v>0.51548611111111109</v>
      </c>
      <c r="F76" s="7">
        <f t="shared" si="3"/>
        <v>0.51061507936507933</v>
      </c>
      <c r="G76" s="7">
        <f t="shared" si="4"/>
        <v>0.50618686868686869</v>
      </c>
    </row>
    <row r="77" spans="1:7" ht="19" x14ac:dyDescent="0.25">
      <c r="A77" s="13" t="s">
        <v>149</v>
      </c>
      <c r="B77" s="13" t="s">
        <v>13</v>
      </c>
      <c r="C77" s="26">
        <f t="shared" ref="C77:C140" si="5">SUM(C76-D77+D76)</f>
        <v>107.40000000000005</v>
      </c>
      <c r="D77" s="11">
        <v>98.7</v>
      </c>
      <c r="E77" s="7">
        <f t="shared" ref="E77:E140" si="6">IF(COUNTBLANK(D77),"",$E$10+D77/40/24)</f>
        <v>0.51600694444444439</v>
      </c>
      <c r="F77" s="7">
        <f t="shared" ref="F77:F140" si="7">IF(COUNTBLANK(D77),"",$E$10+D77/42/24)</f>
        <v>0.51111111111111107</v>
      </c>
      <c r="G77" s="7">
        <f t="shared" ref="G77:G140" si="8">IF(COUNTBLANK(D77),"",$E$10+D77/44/24)</f>
        <v>0.50666035353535355</v>
      </c>
    </row>
    <row r="78" spans="1:7" ht="19" x14ac:dyDescent="0.25">
      <c r="A78" s="13" t="s">
        <v>8</v>
      </c>
      <c r="B78" s="13" t="s">
        <v>73</v>
      </c>
      <c r="C78" s="26">
        <f t="shared" si="5"/>
        <v>104.80000000000005</v>
      </c>
      <c r="D78" s="11">
        <v>101.3</v>
      </c>
      <c r="E78" s="7">
        <f t="shared" si="6"/>
        <v>0.51871527777777771</v>
      </c>
      <c r="F78" s="7">
        <f t="shared" si="7"/>
        <v>0.51369047619047614</v>
      </c>
      <c r="G78" s="7">
        <f t="shared" si="8"/>
        <v>0.50912247474747474</v>
      </c>
    </row>
    <row r="79" spans="1:7" ht="19" x14ac:dyDescent="0.25">
      <c r="A79" s="13"/>
      <c r="B79" s="13" t="s">
        <v>74</v>
      </c>
      <c r="C79" s="26">
        <f t="shared" si="5"/>
        <v>103.20000000000005</v>
      </c>
      <c r="D79" s="11">
        <v>102.9</v>
      </c>
      <c r="E79" s="7">
        <f t="shared" si="6"/>
        <v>0.52038194444444441</v>
      </c>
      <c r="F79" s="7">
        <f t="shared" si="7"/>
        <v>0.51527777777777772</v>
      </c>
      <c r="G79" s="7">
        <f t="shared" si="8"/>
        <v>0.51063762626262621</v>
      </c>
    </row>
    <row r="80" spans="1:7" ht="19" x14ac:dyDescent="0.25">
      <c r="A80" s="13"/>
      <c r="B80" s="13" t="s">
        <v>75</v>
      </c>
      <c r="C80" s="26">
        <f t="shared" si="5"/>
        <v>102.30000000000005</v>
      </c>
      <c r="D80" s="11">
        <v>103.8</v>
      </c>
      <c r="E80" s="7">
        <f t="shared" si="6"/>
        <v>0.52131944444444445</v>
      </c>
      <c r="F80" s="7">
        <f t="shared" si="7"/>
        <v>0.51617063492063486</v>
      </c>
      <c r="G80" s="7">
        <f t="shared" si="8"/>
        <v>0.51148989898989894</v>
      </c>
    </row>
    <row r="81" spans="1:7" ht="19" x14ac:dyDescent="0.25">
      <c r="A81" s="13" t="s">
        <v>8</v>
      </c>
      <c r="B81" s="13" t="s">
        <v>11</v>
      </c>
      <c r="C81" s="26">
        <f t="shared" si="5"/>
        <v>101.80000000000005</v>
      </c>
      <c r="D81" s="11">
        <v>104.3</v>
      </c>
      <c r="E81" s="7">
        <f t="shared" si="6"/>
        <v>0.52184027777777775</v>
      </c>
      <c r="F81" s="7">
        <f t="shared" si="7"/>
        <v>0.51666666666666661</v>
      </c>
      <c r="G81" s="7">
        <f t="shared" si="8"/>
        <v>0.5119633838383838</v>
      </c>
    </row>
    <row r="82" spans="1:7" ht="19" x14ac:dyDescent="0.25">
      <c r="A82" s="13" t="s">
        <v>8</v>
      </c>
      <c r="B82" s="13" t="s">
        <v>76</v>
      </c>
      <c r="C82" s="26">
        <f t="shared" si="5"/>
        <v>100.10000000000005</v>
      </c>
      <c r="D82" s="11">
        <v>106</v>
      </c>
      <c r="E82" s="7">
        <f t="shared" si="6"/>
        <v>0.52361111111111103</v>
      </c>
      <c r="F82" s="7">
        <f t="shared" si="7"/>
        <v>0.51835317460317454</v>
      </c>
      <c r="G82" s="7">
        <f t="shared" si="8"/>
        <v>0.51357323232323226</v>
      </c>
    </row>
    <row r="83" spans="1:7" ht="19" x14ac:dyDescent="0.25">
      <c r="A83" s="13"/>
      <c r="B83" s="13" t="s">
        <v>77</v>
      </c>
      <c r="C83" s="26">
        <f t="shared" si="5"/>
        <v>99.900000000000048</v>
      </c>
      <c r="D83" s="11">
        <v>106.2</v>
      </c>
      <c r="E83" s="7">
        <f t="shared" si="6"/>
        <v>0.52381944444444439</v>
      </c>
      <c r="F83" s="7">
        <f t="shared" si="7"/>
        <v>0.51855158730158724</v>
      </c>
      <c r="G83" s="7">
        <f t="shared" si="8"/>
        <v>0.51376262626262625</v>
      </c>
    </row>
    <row r="84" spans="1:7" ht="19" x14ac:dyDescent="0.25">
      <c r="A84" s="13" t="s">
        <v>3</v>
      </c>
      <c r="B84" s="13" t="s">
        <v>78</v>
      </c>
      <c r="C84" s="26">
        <f t="shared" si="5"/>
        <v>98.700000000000045</v>
      </c>
      <c r="D84" s="11">
        <v>107.4</v>
      </c>
      <c r="E84" s="7">
        <f t="shared" si="6"/>
        <v>0.52506944444444437</v>
      </c>
      <c r="F84" s="7">
        <f t="shared" si="7"/>
        <v>0.51974206349206353</v>
      </c>
      <c r="G84" s="7">
        <f t="shared" si="8"/>
        <v>0.51489898989898986</v>
      </c>
    </row>
    <row r="85" spans="1:7" ht="19" x14ac:dyDescent="0.25">
      <c r="A85" s="13"/>
      <c r="B85" s="13" t="s">
        <v>79</v>
      </c>
      <c r="C85" s="26">
        <f t="shared" si="5"/>
        <v>94.400000000000048</v>
      </c>
      <c r="D85" s="11">
        <v>111.7</v>
      </c>
      <c r="E85" s="7">
        <f t="shared" si="6"/>
        <v>0.52954861111111107</v>
      </c>
      <c r="F85" s="7">
        <f t="shared" si="7"/>
        <v>0.52400793650793642</v>
      </c>
      <c r="G85" s="7">
        <f t="shared" si="8"/>
        <v>0.51897095959595951</v>
      </c>
    </row>
    <row r="86" spans="1:7" ht="19" x14ac:dyDescent="0.25">
      <c r="A86" s="13" t="s">
        <v>8</v>
      </c>
      <c r="B86" s="13" t="s">
        <v>80</v>
      </c>
      <c r="C86" s="26">
        <f t="shared" si="5"/>
        <v>94.300000000000054</v>
      </c>
      <c r="D86" s="11">
        <v>111.8</v>
      </c>
      <c r="E86" s="7">
        <f t="shared" si="6"/>
        <v>0.52965277777777775</v>
      </c>
      <c r="F86" s="7">
        <f t="shared" si="7"/>
        <v>0.52410714285714288</v>
      </c>
      <c r="G86" s="7">
        <f t="shared" si="8"/>
        <v>0.51906565656565651</v>
      </c>
    </row>
    <row r="87" spans="1:7" ht="19" x14ac:dyDescent="0.25">
      <c r="A87" s="13"/>
      <c r="B87" s="13" t="s">
        <v>81</v>
      </c>
      <c r="C87" s="26">
        <f t="shared" si="5"/>
        <v>93.100000000000051</v>
      </c>
      <c r="D87" s="11">
        <v>113</v>
      </c>
      <c r="E87" s="7">
        <f t="shared" si="6"/>
        <v>0.53090277777777772</v>
      </c>
      <c r="F87" s="7">
        <f t="shared" si="7"/>
        <v>0.52529761904761907</v>
      </c>
      <c r="G87" s="7">
        <f t="shared" si="8"/>
        <v>0.52020202020202022</v>
      </c>
    </row>
    <row r="88" spans="1:7" ht="19" x14ac:dyDescent="0.25">
      <c r="A88" s="13" t="s">
        <v>8</v>
      </c>
      <c r="B88" s="13" t="s">
        <v>82</v>
      </c>
      <c r="C88" s="26">
        <f t="shared" si="5"/>
        <v>93.000000000000057</v>
      </c>
      <c r="D88" s="11">
        <v>113.1</v>
      </c>
      <c r="E88" s="7">
        <f t="shared" si="6"/>
        <v>0.53100694444444441</v>
      </c>
      <c r="F88" s="7">
        <f t="shared" si="7"/>
        <v>0.52539682539682531</v>
      </c>
      <c r="G88" s="7">
        <f t="shared" si="8"/>
        <v>0.5202967171717171</v>
      </c>
    </row>
    <row r="89" spans="1:7" ht="19" x14ac:dyDescent="0.25">
      <c r="A89" s="13" t="s">
        <v>3</v>
      </c>
      <c r="B89" s="13" t="s">
        <v>83</v>
      </c>
      <c r="C89" s="26">
        <f t="shared" si="5"/>
        <v>90.200000000000045</v>
      </c>
      <c r="D89" s="11">
        <v>115.9</v>
      </c>
      <c r="E89" s="7">
        <f t="shared" si="6"/>
        <v>0.53392361111111108</v>
      </c>
      <c r="F89" s="7">
        <f t="shared" si="7"/>
        <v>0.52817460317460319</v>
      </c>
      <c r="G89" s="7">
        <f t="shared" si="8"/>
        <v>0.52294823232323229</v>
      </c>
    </row>
    <row r="90" spans="1:7" ht="19" x14ac:dyDescent="0.25">
      <c r="A90" s="13"/>
      <c r="B90" s="13" t="s">
        <v>84</v>
      </c>
      <c r="C90" s="26">
        <f t="shared" si="5"/>
        <v>88.600000000000051</v>
      </c>
      <c r="D90" s="11">
        <v>117.5</v>
      </c>
      <c r="E90" s="7">
        <f t="shared" si="6"/>
        <v>0.53559027777777779</v>
      </c>
      <c r="F90" s="7">
        <f t="shared" si="7"/>
        <v>0.52976190476190477</v>
      </c>
      <c r="G90" s="7">
        <f t="shared" si="8"/>
        <v>0.52446338383838387</v>
      </c>
    </row>
    <row r="91" spans="1:7" ht="19" x14ac:dyDescent="0.25">
      <c r="A91" s="13" t="s">
        <v>2</v>
      </c>
      <c r="B91" s="13" t="s">
        <v>85</v>
      </c>
      <c r="C91" s="26">
        <f t="shared" si="5"/>
        <v>88.300000000000054</v>
      </c>
      <c r="D91" s="11">
        <v>117.8</v>
      </c>
      <c r="E91" s="7">
        <f t="shared" si="6"/>
        <v>0.53590277777777773</v>
      </c>
      <c r="F91" s="7">
        <f t="shared" si="7"/>
        <v>0.53005952380952381</v>
      </c>
      <c r="G91" s="7">
        <f t="shared" si="8"/>
        <v>0.52474747474747474</v>
      </c>
    </row>
    <row r="92" spans="1:7" ht="19" x14ac:dyDescent="0.25">
      <c r="A92" s="13" t="s">
        <v>8</v>
      </c>
      <c r="B92" s="13" t="s">
        <v>86</v>
      </c>
      <c r="C92" s="26">
        <f t="shared" si="5"/>
        <v>87.700000000000045</v>
      </c>
      <c r="D92" s="11">
        <v>118.4</v>
      </c>
      <c r="E92" s="7">
        <f t="shared" si="6"/>
        <v>0.53652777777777771</v>
      </c>
      <c r="F92" s="7">
        <f t="shared" si="7"/>
        <v>0.53065476190476191</v>
      </c>
      <c r="G92" s="7">
        <f t="shared" si="8"/>
        <v>0.52531565656565649</v>
      </c>
    </row>
    <row r="93" spans="1:7" ht="19" x14ac:dyDescent="0.25">
      <c r="A93" s="13" t="s">
        <v>2</v>
      </c>
      <c r="B93" s="13" t="s">
        <v>87</v>
      </c>
      <c r="C93" s="26">
        <f t="shared" si="5"/>
        <v>87.500000000000057</v>
      </c>
      <c r="D93" s="11">
        <v>118.6</v>
      </c>
      <c r="E93" s="7">
        <f t="shared" si="6"/>
        <v>0.53673611111111108</v>
      </c>
      <c r="F93" s="7">
        <f t="shared" si="7"/>
        <v>0.5308531746031746</v>
      </c>
      <c r="G93" s="7">
        <f t="shared" si="8"/>
        <v>0.52550505050505047</v>
      </c>
    </row>
    <row r="94" spans="1:7" ht="19" x14ac:dyDescent="0.25">
      <c r="A94" s="13"/>
      <c r="B94" s="13"/>
      <c r="C94" s="26">
        <f t="shared" si="5"/>
        <v>86.600000000000051</v>
      </c>
      <c r="D94" s="11">
        <v>119.5</v>
      </c>
      <c r="E94" s="7">
        <f t="shared" si="6"/>
        <v>0.53767361111111112</v>
      </c>
      <c r="F94" s="7">
        <f t="shared" si="7"/>
        <v>0.53174603174603174</v>
      </c>
      <c r="G94" s="7">
        <f t="shared" si="8"/>
        <v>0.5263573232323232</v>
      </c>
    </row>
    <row r="95" spans="1:7" ht="19" x14ac:dyDescent="0.25">
      <c r="A95" s="13" t="s">
        <v>3</v>
      </c>
      <c r="B95" s="13" t="s">
        <v>88</v>
      </c>
      <c r="C95" s="26">
        <f t="shared" si="5"/>
        <v>86.500000000000057</v>
      </c>
      <c r="D95" s="11">
        <v>119.6</v>
      </c>
      <c r="E95" s="7">
        <f t="shared" si="6"/>
        <v>0.53777777777777769</v>
      </c>
      <c r="F95" s="7">
        <f t="shared" si="7"/>
        <v>0.53184523809523809</v>
      </c>
      <c r="G95" s="7">
        <f t="shared" si="8"/>
        <v>0.5264520202020202</v>
      </c>
    </row>
    <row r="96" spans="1:7" ht="19" x14ac:dyDescent="0.25">
      <c r="A96" s="13" t="s">
        <v>2</v>
      </c>
      <c r="B96" s="13" t="s">
        <v>86</v>
      </c>
      <c r="C96" s="26">
        <f t="shared" si="5"/>
        <v>86.100000000000051</v>
      </c>
      <c r="D96" s="11">
        <v>120</v>
      </c>
      <c r="E96" s="7">
        <f t="shared" si="6"/>
        <v>0.53819444444444442</v>
      </c>
      <c r="F96" s="7">
        <f t="shared" si="7"/>
        <v>0.53224206349206349</v>
      </c>
      <c r="G96" s="7">
        <f t="shared" si="8"/>
        <v>0.52683080808080807</v>
      </c>
    </row>
    <row r="97" spans="1:7" ht="19" x14ac:dyDescent="0.25">
      <c r="A97" s="13"/>
      <c r="B97" s="13" t="s">
        <v>89</v>
      </c>
      <c r="C97" s="26">
        <f t="shared" si="5"/>
        <v>85.700000000000045</v>
      </c>
      <c r="D97" s="11">
        <v>120.4</v>
      </c>
      <c r="E97" s="7">
        <f t="shared" si="6"/>
        <v>0.53861111111111115</v>
      </c>
      <c r="F97" s="7">
        <f t="shared" si="7"/>
        <v>0.53263888888888888</v>
      </c>
      <c r="G97" s="7">
        <f t="shared" si="8"/>
        <v>0.52720959595959593</v>
      </c>
    </row>
    <row r="98" spans="1:7" ht="19" x14ac:dyDescent="0.25">
      <c r="A98" s="13" t="s">
        <v>8</v>
      </c>
      <c r="B98" s="13" t="s">
        <v>90</v>
      </c>
      <c r="C98" s="26">
        <f t="shared" si="5"/>
        <v>85.600000000000051</v>
      </c>
      <c r="D98" s="11">
        <v>120.5</v>
      </c>
      <c r="E98" s="7">
        <f t="shared" si="6"/>
        <v>0.53871527777777772</v>
      </c>
      <c r="F98" s="7">
        <f t="shared" si="7"/>
        <v>0.53273809523809523</v>
      </c>
      <c r="G98" s="7">
        <f t="shared" si="8"/>
        <v>0.52730429292929293</v>
      </c>
    </row>
    <row r="99" spans="1:7" ht="19" x14ac:dyDescent="0.25">
      <c r="A99" s="13"/>
      <c r="B99" s="13" t="s">
        <v>91</v>
      </c>
      <c r="C99" s="26">
        <f t="shared" si="5"/>
        <v>84.700000000000045</v>
      </c>
      <c r="D99" s="11">
        <v>121.4</v>
      </c>
      <c r="E99" s="7">
        <f t="shared" si="6"/>
        <v>0.53965277777777776</v>
      </c>
      <c r="F99" s="7">
        <f t="shared" si="7"/>
        <v>0.53363095238095237</v>
      </c>
      <c r="G99" s="7">
        <f t="shared" si="8"/>
        <v>0.52815656565656566</v>
      </c>
    </row>
    <row r="100" spans="1:7" ht="19" x14ac:dyDescent="0.25">
      <c r="A100" s="13"/>
      <c r="B100" s="13" t="s">
        <v>92</v>
      </c>
      <c r="C100" s="26">
        <f t="shared" si="5"/>
        <v>83.100000000000051</v>
      </c>
      <c r="D100" s="11">
        <v>123</v>
      </c>
      <c r="E100" s="7">
        <f t="shared" si="6"/>
        <v>0.54131944444444446</v>
      </c>
      <c r="F100" s="7">
        <f t="shared" si="7"/>
        <v>0.53521825396825395</v>
      </c>
      <c r="G100" s="7">
        <f t="shared" si="8"/>
        <v>0.52967171717171713</v>
      </c>
    </row>
    <row r="101" spans="1:7" ht="19" x14ac:dyDescent="0.25">
      <c r="A101" s="13"/>
      <c r="B101" s="13" t="s">
        <v>93</v>
      </c>
      <c r="C101" s="26">
        <f t="shared" si="5"/>
        <v>82.900000000000048</v>
      </c>
      <c r="D101" s="11">
        <v>123.2</v>
      </c>
      <c r="E101" s="7">
        <f t="shared" si="6"/>
        <v>0.54152777777777772</v>
      </c>
      <c r="F101" s="7">
        <f t="shared" si="7"/>
        <v>0.53541666666666665</v>
      </c>
      <c r="G101" s="7">
        <f t="shared" si="8"/>
        <v>0.52986111111111112</v>
      </c>
    </row>
    <row r="102" spans="1:7" ht="19" x14ac:dyDescent="0.25">
      <c r="A102" s="13" t="s">
        <v>3</v>
      </c>
      <c r="B102" s="13" t="s">
        <v>94</v>
      </c>
      <c r="C102" s="26">
        <f t="shared" si="5"/>
        <v>82.700000000000045</v>
      </c>
      <c r="D102" s="11">
        <v>123.4</v>
      </c>
      <c r="E102" s="7">
        <f t="shared" si="6"/>
        <v>0.54173611111111108</v>
      </c>
      <c r="F102" s="7">
        <f t="shared" si="7"/>
        <v>0.53561507936507935</v>
      </c>
      <c r="G102" s="7">
        <f t="shared" si="8"/>
        <v>0.53005050505050499</v>
      </c>
    </row>
    <row r="103" spans="1:7" ht="19" x14ac:dyDescent="0.25">
      <c r="A103" s="13" t="s">
        <v>2</v>
      </c>
      <c r="B103" s="13" t="s">
        <v>95</v>
      </c>
      <c r="C103" s="26">
        <f t="shared" si="5"/>
        <v>80.300000000000054</v>
      </c>
      <c r="D103" s="11">
        <v>125.8</v>
      </c>
      <c r="E103" s="7">
        <f t="shared" si="6"/>
        <v>0.54423611111111114</v>
      </c>
      <c r="F103" s="7">
        <f t="shared" si="7"/>
        <v>0.53799603174603172</v>
      </c>
      <c r="G103" s="7">
        <f t="shared" si="8"/>
        <v>0.53232323232323231</v>
      </c>
    </row>
    <row r="104" spans="1:7" ht="19" x14ac:dyDescent="0.25">
      <c r="A104" s="13" t="s">
        <v>2</v>
      </c>
      <c r="B104" s="13" t="s">
        <v>96</v>
      </c>
      <c r="C104" s="26">
        <f t="shared" si="5"/>
        <v>79.600000000000051</v>
      </c>
      <c r="D104" s="11">
        <v>126.5</v>
      </c>
      <c r="E104" s="7">
        <f t="shared" si="6"/>
        <v>0.54496527777777781</v>
      </c>
      <c r="F104" s="7">
        <f t="shared" si="7"/>
        <v>0.53869047619047616</v>
      </c>
      <c r="G104" s="7">
        <f t="shared" si="8"/>
        <v>0.53298611111111105</v>
      </c>
    </row>
    <row r="105" spans="1:7" ht="19" x14ac:dyDescent="0.25">
      <c r="A105" s="13"/>
      <c r="B105" s="13" t="s">
        <v>97</v>
      </c>
      <c r="C105" s="26">
        <f t="shared" si="5"/>
        <v>78.900000000000048</v>
      </c>
      <c r="D105" s="11">
        <v>127.2</v>
      </c>
      <c r="E105" s="7">
        <f t="shared" si="6"/>
        <v>0.54569444444444448</v>
      </c>
      <c r="F105" s="7">
        <f t="shared" si="7"/>
        <v>0.53938492063492061</v>
      </c>
      <c r="G105" s="7">
        <f t="shared" si="8"/>
        <v>0.5336489898989899</v>
      </c>
    </row>
    <row r="106" spans="1:7" ht="19" x14ac:dyDescent="0.25">
      <c r="A106" s="13" t="s">
        <v>8</v>
      </c>
      <c r="B106" s="13" t="s">
        <v>98</v>
      </c>
      <c r="C106" s="26">
        <f t="shared" si="5"/>
        <v>78.600000000000051</v>
      </c>
      <c r="D106" s="11">
        <v>127.5</v>
      </c>
      <c r="E106" s="7">
        <f t="shared" si="6"/>
        <v>0.54600694444444442</v>
      </c>
      <c r="F106" s="7">
        <f t="shared" si="7"/>
        <v>0.53968253968253965</v>
      </c>
      <c r="G106" s="7">
        <f t="shared" si="8"/>
        <v>0.53393308080808077</v>
      </c>
    </row>
    <row r="107" spans="1:7" ht="19" x14ac:dyDescent="0.25">
      <c r="A107" s="13"/>
      <c r="B107" s="13" t="s">
        <v>99</v>
      </c>
      <c r="C107" s="26">
        <f t="shared" si="5"/>
        <v>76.500000000000057</v>
      </c>
      <c r="D107" s="11">
        <v>129.6</v>
      </c>
      <c r="E107" s="7">
        <f t="shared" si="6"/>
        <v>0.54819444444444443</v>
      </c>
      <c r="F107" s="7">
        <f t="shared" si="7"/>
        <v>0.54176587301587298</v>
      </c>
      <c r="G107" s="7">
        <f t="shared" si="8"/>
        <v>0.5359217171717171</v>
      </c>
    </row>
    <row r="108" spans="1:7" ht="19" x14ac:dyDescent="0.25">
      <c r="A108" s="13"/>
      <c r="B108" s="13" t="s">
        <v>100</v>
      </c>
      <c r="C108" s="26">
        <f t="shared" si="5"/>
        <v>73.30000000000004</v>
      </c>
      <c r="D108" s="11">
        <v>132.80000000000001</v>
      </c>
      <c r="E108" s="7">
        <f t="shared" si="6"/>
        <v>0.55152777777777773</v>
      </c>
      <c r="F108" s="7">
        <f t="shared" si="7"/>
        <v>0.54494047619047614</v>
      </c>
      <c r="G108" s="7">
        <f t="shared" si="8"/>
        <v>0.53895202020202015</v>
      </c>
    </row>
    <row r="109" spans="1:7" ht="19" x14ac:dyDescent="0.25">
      <c r="A109" s="13"/>
      <c r="B109" s="13" t="s">
        <v>101</v>
      </c>
      <c r="C109" s="26">
        <f t="shared" si="5"/>
        <v>70.600000000000051</v>
      </c>
      <c r="D109" s="11">
        <v>135.5</v>
      </c>
      <c r="E109" s="7">
        <f t="shared" si="6"/>
        <v>0.55434027777777772</v>
      </c>
      <c r="F109" s="7">
        <f t="shared" si="7"/>
        <v>0.54761904761904756</v>
      </c>
      <c r="G109" s="7">
        <f t="shared" si="8"/>
        <v>0.54150883838383834</v>
      </c>
    </row>
    <row r="110" spans="1:7" ht="19" x14ac:dyDescent="0.25">
      <c r="A110" s="13"/>
      <c r="B110" s="13" t="s">
        <v>102</v>
      </c>
      <c r="C110" s="26">
        <f t="shared" si="5"/>
        <v>66.900000000000063</v>
      </c>
      <c r="D110" s="11">
        <v>139.19999999999999</v>
      </c>
      <c r="E110" s="7">
        <f t="shared" si="6"/>
        <v>0.55819444444444444</v>
      </c>
      <c r="F110" s="7">
        <f t="shared" si="7"/>
        <v>0.55128968253968247</v>
      </c>
      <c r="G110" s="7">
        <f t="shared" si="8"/>
        <v>0.54501262626262625</v>
      </c>
    </row>
    <row r="111" spans="1:7" ht="19" x14ac:dyDescent="0.25">
      <c r="A111" s="13" t="s">
        <v>3</v>
      </c>
      <c r="B111" s="13" t="s">
        <v>103</v>
      </c>
      <c r="C111" s="26">
        <f t="shared" si="5"/>
        <v>65.000000000000057</v>
      </c>
      <c r="D111" s="11">
        <v>141.1</v>
      </c>
      <c r="E111" s="7">
        <f t="shared" si="6"/>
        <v>0.56017361111111108</v>
      </c>
      <c r="F111" s="7">
        <f t="shared" si="7"/>
        <v>0.55317460317460321</v>
      </c>
      <c r="G111" s="7">
        <f t="shared" si="8"/>
        <v>0.5468118686868686</v>
      </c>
    </row>
    <row r="112" spans="1:7" ht="19" x14ac:dyDescent="0.25">
      <c r="A112" s="13"/>
      <c r="B112" s="13" t="s">
        <v>156</v>
      </c>
      <c r="C112" s="26">
        <f t="shared" si="5"/>
        <v>62.400000000000063</v>
      </c>
      <c r="D112" s="11">
        <v>143.69999999999999</v>
      </c>
      <c r="E112" s="7">
        <f t="shared" si="6"/>
        <v>0.56288194444444439</v>
      </c>
      <c r="F112" s="7">
        <f t="shared" si="7"/>
        <v>0.55575396825396828</v>
      </c>
      <c r="G112" s="7">
        <f t="shared" si="8"/>
        <v>0.5492739898989899</v>
      </c>
    </row>
    <row r="113" spans="1:7" ht="19" x14ac:dyDescent="0.25">
      <c r="A113" s="13"/>
      <c r="B113" s="13" t="s">
        <v>104</v>
      </c>
      <c r="C113" s="26">
        <f t="shared" si="5"/>
        <v>61.500000000000057</v>
      </c>
      <c r="D113" s="11">
        <v>144.6</v>
      </c>
      <c r="E113" s="7">
        <f t="shared" si="6"/>
        <v>0.56381944444444443</v>
      </c>
      <c r="F113" s="7">
        <f t="shared" si="7"/>
        <v>0.55664682539682531</v>
      </c>
      <c r="G113" s="7">
        <f t="shared" si="8"/>
        <v>0.55012626262626263</v>
      </c>
    </row>
    <row r="114" spans="1:7" ht="19" x14ac:dyDescent="0.25">
      <c r="A114" s="15" t="s">
        <v>2</v>
      </c>
      <c r="B114" s="13" t="s">
        <v>105</v>
      </c>
      <c r="C114" s="26">
        <f t="shared" si="5"/>
        <v>61.400000000000063</v>
      </c>
      <c r="D114" s="11">
        <v>144.69999999999999</v>
      </c>
      <c r="E114" s="7">
        <f t="shared" si="6"/>
        <v>0.56392361111111111</v>
      </c>
      <c r="F114" s="7">
        <f t="shared" si="7"/>
        <v>0.55674603174603177</v>
      </c>
      <c r="G114" s="7">
        <f t="shared" si="8"/>
        <v>0.55022095959595951</v>
      </c>
    </row>
    <row r="115" spans="1:7" ht="19" x14ac:dyDescent="0.25">
      <c r="A115" s="15" t="s">
        <v>8</v>
      </c>
      <c r="B115" s="13" t="s">
        <v>106</v>
      </c>
      <c r="C115" s="26">
        <f t="shared" si="5"/>
        <v>59.80000000000004</v>
      </c>
      <c r="D115" s="11">
        <v>146.30000000000001</v>
      </c>
      <c r="E115" s="7">
        <f t="shared" si="6"/>
        <v>0.56559027777777771</v>
      </c>
      <c r="F115" s="7">
        <f t="shared" si="7"/>
        <v>0.55833333333333335</v>
      </c>
      <c r="G115" s="7">
        <f t="shared" si="8"/>
        <v>0.55173611111111109</v>
      </c>
    </row>
    <row r="116" spans="1:7" ht="19" x14ac:dyDescent="0.25">
      <c r="A116" s="13" t="s">
        <v>2</v>
      </c>
      <c r="B116" s="13" t="s">
        <v>107</v>
      </c>
      <c r="C116" s="26">
        <f t="shared" si="5"/>
        <v>56.400000000000063</v>
      </c>
      <c r="D116" s="11">
        <v>149.69999999999999</v>
      </c>
      <c r="E116" s="7">
        <f t="shared" si="6"/>
        <v>0.56913194444444437</v>
      </c>
      <c r="F116" s="7">
        <f t="shared" si="7"/>
        <v>0.56170634920634921</v>
      </c>
      <c r="G116" s="7">
        <f t="shared" si="8"/>
        <v>0.55495580808080802</v>
      </c>
    </row>
    <row r="117" spans="1:7" ht="19" x14ac:dyDescent="0.25">
      <c r="A117" s="13"/>
      <c r="B117" s="13" t="s">
        <v>108</v>
      </c>
      <c r="C117" s="26">
        <f t="shared" si="5"/>
        <v>56.100000000000051</v>
      </c>
      <c r="D117" s="11">
        <v>150</v>
      </c>
      <c r="E117" s="7">
        <f t="shared" si="6"/>
        <v>0.56944444444444442</v>
      </c>
      <c r="F117" s="7">
        <f t="shared" si="7"/>
        <v>0.56200396825396826</v>
      </c>
      <c r="G117" s="7">
        <f t="shared" si="8"/>
        <v>0.55523989898989901</v>
      </c>
    </row>
    <row r="118" spans="1:7" ht="19" x14ac:dyDescent="0.25">
      <c r="A118" s="13" t="s">
        <v>8</v>
      </c>
      <c r="B118" s="13" t="s">
        <v>109</v>
      </c>
      <c r="C118" s="26">
        <f t="shared" si="5"/>
        <v>55.80000000000004</v>
      </c>
      <c r="D118" s="11">
        <v>150.30000000000001</v>
      </c>
      <c r="E118" s="7">
        <f t="shared" si="6"/>
        <v>0.56975694444444447</v>
      </c>
      <c r="F118" s="7">
        <f t="shared" si="7"/>
        <v>0.5623015873015873</v>
      </c>
      <c r="G118" s="7">
        <f t="shared" si="8"/>
        <v>0.55552398989898988</v>
      </c>
    </row>
    <row r="119" spans="1:7" ht="19" x14ac:dyDescent="0.25">
      <c r="A119" s="13" t="s">
        <v>2</v>
      </c>
      <c r="B119" s="13" t="s">
        <v>110</v>
      </c>
      <c r="C119" s="26">
        <f t="shared" si="5"/>
        <v>53.400000000000063</v>
      </c>
      <c r="D119" s="11">
        <v>152.69999999999999</v>
      </c>
      <c r="E119" s="7">
        <f t="shared" si="6"/>
        <v>0.57225694444444442</v>
      </c>
      <c r="F119" s="7">
        <f t="shared" si="7"/>
        <v>0.56468253968253967</v>
      </c>
      <c r="G119" s="7">
        <f t="shared" si="8"/>
        <v>0.55779671717171708</v>
      </c>
    </row>
    <row r="120" spans="1:7" ht="19" x14ac:dyDescent="0.25">
      <c r="A120" s="16" t="s">
        <v>3</v>
      </c>
      <c r="B120" s="13" t="s">
        <v>111</v>
      </c>
      <c r="C120" s="26">
        <f t="shared" si="5"/>
        <v>50.80000000000004</v>
      </c>
      <c r="D120" s="11">
        <v>155.30000000000001</v>
      </c>
      <c r="E120" s="7">
        <f t="shared" si="6"/>
        <v>0.57496527777777773</v>
      </c>
      <c r="F120" s="7">
        <f t="shared" si="7"/>
        <v>0.56726190476190474</v>
      </c>
      <c r="G120" s="7">
        <f t="shared" si="8"/>
        <v>0.56025883838383839</v>
      </c>
    </row>
    <row r="121" spans="1:7" ht="19" x14ac:dyDescent="0.25">
      <c r="A121" s="13" t="s">
        <v>2</v>
      </c>
      <c r="B121" s="13" t="s">
        <v>112</v>
      </c>
      <c r="C121" s="26">
        <f t="shared" si="5"/>
        <v>49.000000000000057</v>
      </c>
      <c r="D121" s="11">
        <v>157.1</v>
      </c>
      <c r="E121" s="7">
        <f t="shared" si="6"/>
        <v>0.57684027777777769</v>
      </c>
      <c r="F121" s="7">
        <f t="shared" si="7"/>
        <v>0.56904761904761902</v>
      </c>
      <c r="G121" s="7">
        <f t="shared" si="8"/>
        <v>0.56196338383838385</v>
      </c>
    </row>
    <row r="122" spans="1:7" ht="19" x14ac:dyDescent="0.25">
      <c r="A122" s="13"/>
      <c r="B122" s="13" t="s">
        <v>113</v>
      </c>
      <c r="C122" s="26">
        <f t="shared" si="5"/>
        <v>48.000000000000057</v>
      </c>
      <c r="D122" s="11">
        <v>158.1</v>
      </c>
      <c r="E122" s="7">
        <f t="shared" si="6"/>
        <v>0.57788194444444441</v>
      </c>
      <c r="F122" s="7">
        <f t="shared" si="7"/>
        <v>0.57003968253968251</v>
      </c>
      <c r="G122" s="7">
        <f t="shared" si="8"/>
        <v>0.56291035353535346</v>
      </c>
    </row>
    <row r="123" spans="1:7" ht="19" x14ac:dyDescent="0.25">
      <c r="A123" s="13" t="s">
        <v>3</v>
      </c>
      <c r="B123" s="13" t="s">
        <v>114</v>
      </c>
      <c r="C123" s="26">
        <f t="shared" si="5"/>
        <v>47.600000000000051</v>
      </c>
      <c r="D123" s="11">
        <v>158.5</v>
      </c>
      <c r="E123" s="7">
        <f t="shared" si="6"/>
        <v>0.57829861111111103</v>
      </c>
      <c r="F123" s="7">
        <f t="shared" si="7"/>
        <v>0.57043650793650791</v>
      </c>
      <c r="G123" s="7">
        <f t="shared" si="8"/>
        <v>0.56328914141414144</v>
      </c>
    </row>
    <row r="124" spans="1:7" ht="19" x14ac:dyDescent="0.25">
      <c r="A124" s="13" t="s">
        <v>3</v>
      </c>
      <c r="B124" s="13" t="s">
        <v>115</v>
      </c>
      <c r="C124" s="26">
        <f t="shared" si="5"/>
        <v>47.200000000000045</v>
      </c>
      <c r="D124" s="11">
        <v>158.9</v>
      </c>
      <c r="E124" s="7">
        <f t="shared" si="6"/>
        <v>0.57871527777777776</v>
      </c>
      <c r="F124" s="7">
        <f t="shared" si="7"/>
        <v>0.5708333333333333</v>
      </c>
      <c r="G124" s="7">
        <f t="shared" si="8"/>
        <v>0.5636679292929293</v>
      </c>
    </row>
    <row r="125" spans="1:7" ht="19" x14ac:dyDescent="0.25">
      <c r="A125" s="13" t="s">
        <v>2</v>
      </c>
      <c r="B125" s="13" t="s">
        <v>116</v>
      </c>
      <c r="C125" s="26">
        <f t="shared" si="5"/>
        <v>46.600000000000051</v>
      </c>
      <c r="D125" s="11">
        <v>159.5</v>
      </c>
      <c r="E125" s="7">
        <f t="shared" si="6"/>
        <v>0.57934027777777775</v>
      </c>
      <c r="F125" s="7">
        <f t="shared" si="7"/>
        <v>0.5714285714285714</v>
      </c>
      <c r="G125" s="7">
        <f t="shared" si="8"/>
        <v>0.56423611111111105</v>
      </c>
    </row>
    <row r="126" spans="1:7" ht="19" x14ac:dyDescent="0.25">
      <c r="A126" s="13" t="s">
        <v>3</v>
      </c>
      <c r="B126" s="13" t="s">
        <v>117</v>
      </c>
      <c r="C126" s="26">
        <f t="shared" si="5"/>
        <v>45.30000000000004</v>
      </c>
      <c r="D126" s="11">
        <v>160.80000000000001</v>
      </c>
      <c r="E126" s="7">
        <f t="shared" si="6"/>
        <v>0.5806944444444444</v>
      </c>
      <c r="F126" s="7">
        <f t="shared" si="7"/>
        <v>0.57271825396825393</v>
      </c>
      <c r="G126" s="7">
        <f t="shared" si="8"/>
        <v>0.56546717171717176</v>
      </c>
    </row>
    <row r="127" spans="1:7" ht="19" x14ac:dyDescent="0.25">
      <c r="A127" s="13" t="s">
        <v>2</v>
      </c>
      <c r="B127" s="13" t="s">
        <v>118</v>
      </c>
      <c r="C127" s="26">
        <f t="shared" si="5"/>
        <v>45.000000000000057</v>
      </c>
      <c r="D127" s="11">
        <v>161.1</v>
      </c>
      <c r="E127" s="7">
        <f t="shared" si="6"/>
        <v>0.58100694444444445</v>
      </c>
      <c r="F127" s="7">
        <f t="shared" si="7"/>
        <v>0.57301587301587298</v>
      </c>
      <c r="G127" s="7">
        <f t="shared" si="8"/>
        <v>0.56575126262626263</v>
      </c>
    </row>
    <row r="128" spans="1:7" ht="19" x14ac:dyDescent="0.25">
      <c r="A128" s="13" t="s">
        <v>3</v>
      </c>
      <c r="B128" s="13" t="s">
        <v>119</v>
      </c>
      <c r="C128" s="26">
        <f t="shared" si="5"/>
        <v>44.600000000000051</v>
      </c>
      <c r="D128" s="11">
        <v>161.5</v>
      </c>
      <c r="E128" s="7">
        <f t="shared" si="6"/>
        <v>0.58142361111111107</v>
      </c>
      <c r="F128" s="7">
        <f t="shared" si="7"/>
        <v>0.57341269841269837</v>
      </c>
      <c r="G128" s="7">
        <f t="shared" si="8"/>
        <v>0.5661300505050505</v>
      </c>
    </row>
    <row r="129" spans="1:10" ht="19" x14ac:dyDescent="0.25">
      <c r="A129" s="13"/>
      <c r="B129" s="13" t="s">
        <v>120</v>
      </c>
      <c r="C129" s="26">
        <f t="shared" si="5"/>
        <v>43.100000000000051</v>
      </c>
      <c r="D129" s="11">
        <v>163</v>
      </c>
      <c r="E129" s="7">
        <f t="shared" si="6"/>
        <v>0.58298611111111109</v>
      </c>
      <c r="F129" s="7">
        <f t="shared" si="7"/>
        <v>0.57490079365079361</v>
      </c>
      <c r="G129" s="7">
        <f t="shared" si="8"/>
        <v>0.56755050505050497</v>
      </c>
    </row>
    <row r="130" spans="1:10" ht="19" x14ac:dyDescent="0.25">
      <c r="A130" s="13" t="s">
        <v>3</v>
      </c>
      <c r="B130" s="13" t="s">
        <v>121</v>
      </c>
      <c r="C130" s="26">
        <f t="shared" si="5"/>
        <v>42.900000000000063</v>
      </c>
      <c r="D130" s="11">
        <v>163.19999999999999</v>
      </c>
      <c r="E130" s="7">
        <f t="shared" si="6"/>
        <v>0.58319444444444446</v>
      </c>
      <c r="F130" s="7">
        <f t="shared" si="7"/>
        <v>0.5750992063492063</v>
      </c>
      <c r="G130" s="7">
        <f t="shared" si="8"/>
        <v>0.56773989898989896</v>
      </c>
    </row>
    <row r="131" spans="1:10" ht="19" x14ac:dyDescent="0.25">
      <c r="A131" s="13" t="s">
        <v>150</v>
      </c>
      <c r="B131" s="13" t="s">
        <v>122</v>
      </c>
      <c r="C131" s="26">
        <f t="shared" si="5"/>
        <v>42.100000000000051</v>
      </c>
      <c r="D131" s="11">
        <v>164</v>
      </c>
      <c r="E131" s="7">
        <f t="shared" si="6"/>
        <v>0.5840277777777777</v>
      </c>
      <c r="F131" s="7">
        <f t="shared" si="7"/>
        <v>0.5758928571428571</v>
      </c>
      <c r="G131" s="7">
        <f t="shared" si="8"/>
        <v>0.5684974747474747</v>
      </c>
    </row>
    <row r="132" spans="1:10" ht="19" x14ac:dyDescent="0.25">
      <c r="A132" s="13" t="s">
        <v>151</v>
      </c>
      <c r="B132" s="17" t="s">
        <v>123</v>
      </c>
      <c r="C132" s="26">
        <f t="shared" si="5"/>
        <v>40.900000000000063</v>
      </c>
      <c r="D132" s="11">
        <v>165.2</v>
      </c>
      <c r="E132" s="7">
        <f t="shared" si="6"/>
        <v>0.58527777777777779</v>
      </c>
      <c r="F132" s="7">
        <f t="shared" si="7"/>
        <v>0.57708333333333328</v>
      </c>
      <c r="G132" s="7">
        <f t="shared" si="8"/>
        <v>0.56963383838383841</v>
      </c>
    </row>
    <row r="133" spans="1:10" ht="19" x14ac:dyDescent="0.25">
      <c r="A133" s="13" t="s">
        <v>2</v>
      </c>
      <c r="B133" s="17" t="s">
        <v>124</v>
      </c>
      <c r="C133" s="26">
        <f t="shared" si="5"/>
        <v>40.500000000000057</v>
      </c>
      <c r="D133" s="11">
        <v>165.6</v>
      </c>
      <c r="E133" s="7">
        <f t="shared" si="6"/>
        <v>0.58569444444444441</v>
      </c>
      <c r="F133" s="7">
        <f t="shared" si="7"/>
        <v>0.57748015873015868</v>
      </c>
      <c r="G133" s="7">
        <f t="shared" si="8"/>
        <v>0.57001262626262628</v>
      </c>
    </row>
    <row r="134" spans="1:10" ht="19" x14ac:dyDescent="0.25">
      <c r="A134" s="13" t="s">
        <v>3</v>
      </c>
      <c r="B134" s="13" t="s">
        <v>125</v>
      </c>
      <c r="C134" s="26">
        <f t="shared" si="5"/>
        <v>39.900000000000063</v>
      </c>
      <c r="D134" s="11">
        <v>166.2</v>
      </c>
      <c r="E134" s="7">
        <f t="shared" si="6"/>
        <v>0.58631944444444439</v>
      </c>
      <c r="F134" s="7">
        <f t="shared" si="7"/>
        <v>0.57807539682539677</v>
      </c>
      <c r="G134" s="7">
        <f t="shared" si="8"/>
        <v>0.57058080808080802</v>
      </c>
    </row>
    <row r="135" spans="1:10" ht="19" x14ac:dyDescent="0.25">
      <c r="A135" s="13" t="s">
        <v>2</v>
      </c>
      <c r="B135" s="13" t="s">
        <v>126</v>
      </c>
      <c r="C135" s="26">
        <f t="shared" si="5"/>
        <v>39.400000000000063</v>
      </c>
      <c r="D135" s="11">
        <v>166.7</v>
      </c>
      <c r="E135" s="7">
        <f t="shared" si="6"/>
        <v>0.5868402777777777</v>
      </c>
      <c r="F135" s="7">
        <f t="shared" si="7"/>
        <v>0.57857142857142851</v>
      </c>
      <c r="G135" s="7">
        <f t="shared" si="8"/>
        <v>0.57105429292929288</v>
      </c>
    </row>
    <row r="136" spans="1:10" ht="19" x14ac:dyDescent="0.25">
      <c r="A136" s="13" t="s">
        <v>2</v>
      </c>
      <c r="B136" s="13" t="s">
        <v>127</v>
      </c>
      <c r="C136" s="26">
        <f t="shared" si="5"/>
        <v>36.80000000000004</v>
      </c>
      <c r="D136" s="11">
        <v>169.3</v>
      </c>
      <c r="E136" s="7">
        <f t="shared" si="6"/>
        <v>0.58954861111111112</v>
      </c>
      <c r="F136" s="7">
        <f t="shared" si="7"/>
        <v>0.58115079365079358</v>
      </c>
      <c r="G136" s="7">
        <f t="shared" si="8"/>
        <v>0.57351641414141419</v>
      </c>
    </row>
    <row r="137" spans="1:10" ht="19" x14ac:dyDescent="0.25">
      <c r="A137" s="13" t="s">
        <v>3</v>
      </c>
      <c r="B137" s="13" t="s">
        <v>128</v>
      </c>
      <c r="C137" s="26">
        <f t="shared" si="5"/>
        <v>36.600000000000051</v>
      </c>
      <c r="D137" s="11">
        <v>169.5</v>
      </c>
      <c r="E137" s="7">
        <f t="shared" si="6"/>
        <v>0.58975694444444438</v>
      </c>
      <c r="F137" s="7">
        <f t="shared" si="7"/>
        <v>0.58134920634920628</v>
      </c>
      <c r="G137" s="7">
        <f t="shared" si="8"/>
        <v>0.57370580808080807</v>
      </c>
    </row>
    <row r="138" spans="1:10" ht="19" x14ac:dyDescent="0.25">
      <c r="A138" s="13" t="s">
        <v>8</v>
      </c>
      <c r="B138" s="13" t="s">
        <v>129</v>
      </c>
      <c r="C138" s="26">
        <f t="shared" si="5"/>
        <v>36.100000000000051</v>
      </c>
      <c r="D138" s="11">
        <v>170</v>
      </c>
      <c r="E138" s="7">
        <f t="shared" si="6"/>
        <v>0.59027777777777779</v>
      </c>
      <c r="F138" s="7">
        <f t="shared" si="7"/>
        <v>0.58184523809523803</v>
      </c>
      <c r="G138" s="7">
        <f t="shared" si="8"/>
        <v>0.57417929292929293</v>
      </c>
      <c r="J138">
        <v>42</v>
      </c>
    </row>
    <row r="139" spans="1:10" ht="19" x14ac:dyDescent="0.25">
      <c r="A139" s="13" t="s">
        <v>3</v>
      </c>
      <c r="B139" s="13" t="s">
        <v>129</v>
      </c>
      <c r="C139" s="26">
        <f t="shared" si="5"/>
        <v>35.600000000000051</v>
      </c>
      <c r="D139" s="11">
        <v>170.5</v>
      </c>
      <c r="E139" s="7">
        <f t="shared" si="6"/>
        <v>0.59079861111111109</v>
      </c>
      <c r="F139" s="7">
        <f t="shared" si="7"/>
        <v>0.58234126984126977</v>
      </c>
      <c r="G139" s="7">
        <f t="shared" si="8"/>
        <v>0.57465277777777779</v>
      </c>
      <c r="J139">
        <v>42</v>
      </c>
    </row>
    <row r="140" spans="1:10" ht="19" x14ac:dyDescent="0.25">
      <c r="A140" s="13" t="s">
        <v>2</v>
      </c>
      <c r="B140" s="13" t="s">
        <v>130</v>
      </c>
      <c r="C140" s="26">
        <f t="shared" si="5"/>
        <v>35.000000000000057</v>
      </c>
      <c r="D140" s="11">
        <v>171.1</v>
      </c>
      <c r="E140" s="7">
        <f t="shared" si="6"/>
        <v>0.59142361111111108</v>
      </c>
      <c r="F140" s="7">
        <f t="shared" si="7"/>
        <v>0.58293650793650786</v>
      </c>
      <c r="G140" s="7">
        <f t="shared" si="8"/>
        <v>0.57522095959595954</v>
      </c>
      <c r="J140">
        <v>42</v>
      </c>
    </row>
    <row r="141" spans="1:10" ht="19" x14ac:dyDescent="0.25">
      <c r="A141" s="13" t="s">
        <v>3</v>
      </c>
      <c r="B141" s="13" t="s">
        <v>131</v>
      </c>
      <c r="C141" s="26">
        <f t="shared" ref="C141:C171" si="9">SUM(C140-D141+D140)</f>
        <v>34.700000000000045</v>
      </c>
      <c r="D141" s="11">
        <v>171.4</v>
      </c>
      <c r="E141" s="7">
        <f t="shared" ref="E141:E171" si="10">IF(COUNTBLANK(D141),"",$E$10+D141/40/24)</f>
        <v>0.59173611111111113</v>
      </c>
      <c r="F141" s="7">
        <f t="shared" ref="F141:F171" si="11">IF(COUNTBLANK(D141),"",$E$10+D141/42/24)</f>
        <v>0.58323412698412691</v>
      </c>
      <c r="G141" s="7">
        <f t="shared" ref="G141:G171" si="12">IF(COUNTBLANK(D141),"",$E$10+D141/44/24)</f>
        <v>0.57550505050505052</v>
      </c>
      <c r="J141">
        <v>42</v>
      </c>
    </row>
    <row r="142" spans="1:10" ht="19" x14ac:dyDescent="0.25">
      <c r="A142" s="13" t="s">
        <v>8</v>
      </c>
      <c r="B142" s="13" t="s">
        <v>132</v>
      </c>
      <c r="C142" s="26">
        <f t="shared" si="9"/>
        <v>34.500000000000057</v>
      </c>
      <c r="D142" s="11">
        <v>171.6</v>
      </c>
      <c r="E142" s="7">
        <f t="shared" si="10"/>
        <v>0.59194444444444438</v>
      </c>
      <c r="F142" s="7">
        <f t="shared" si="11"/>
        <v>0.58343253968253961</v>
      </c>
      <c r="G142" s="7">
        <f t="shared" si="12"/>
        <v>0.5756944444444444</v>
      </c>
      <c r="J142">
        <v>42</v>
      </c>
    </row>
    <row r="143" spans="1:10" ht="19" x14ac:dyDescent="0.25">
      <c r="A143" s="13" t="s">
        <v>3</v>
      </c>
      <c r="B143" s="13" t="s">
        <v>133</v>
      </c>
      <c r="C143" s="26">
        <f t="shared" si="9"/>
        <v>34.200000000000045</v>
      </c>
      <c r="D143" s="11">
        <v>171.9</v>
      </c>
      <c r="E143" s="7">
        <f t="shared" si="10"/>
        <v>0.59225694444444443</v>
      </c>
      <c r="F143" s="7">
        <f t="shared" si="11"/>
        <v>0.58373015873015877</v>
      </c>
      <c r="G143" s="7">
        <f t="shared" si="12"/>
        <v>0.57597853535353538</v>
      </c>
    </row>
    <row r="144" spans="1:10" ht="19" x14ac:dyDescent="0.25">
      <c r="A144" s="13" t="s">
        <v>8</v>
      </c>
      <c r="B144" s="13" t="s">
        <v>134</v>
      </c>
      <c r="C144" s="26">
        <f t="shared" si="9"/>
        <v>34.100000000000051</v>
      </c>
      <c r="D144" s="11">
        <v>172</v>
      </c>
      <c r="E144" s="7">
        <f t="shared" si="10"/>
        <v>0.59236111111111112</v>
      </c>
      <c r="F144" s="7">
        <f t="shared" si="11"/>
        <v>0.583829365079365</v>
      </c>
      <c r="G144" s="7">
        <f t="shared" si="12"/>
        <v>0.57607323232323226</v>
      </c>
    </row>
    <row r="145" spans="1:7" ht="19" x14ac:dyDescent="0.25">
      <c r="A145" s="13" t="s">
        <v>8</v>
      </c>
      <c r="B145" s="13" t="s">
        <v>135</v>
      </c>
      <c r="C145" s="26">
        <f t="shared" si="9"/>
        <v>34.000000000000057</v>
      </c>
      <c r="D145" s="11">
        <v>172.1</v>
      </c>
      <c r="E145" s="7">
        <f t="shared" si="10"/>
        <v>0.5924652777777778</v>
      </c>
      <c r="F145" s="7">
        <f t="shared" si="11"/>
        <v>0.58392857142857135</v>
      </c>
      <c r="G145" s="7">
        <f t="shared" si="12"/>
        <v>0.57616792929292926</v>
      </c>
    </row>
    <row r="146" spans="1:7" ht="19" x14ac:dyDescent="0.25">
      <c r="A146" s="13" t="s">
        <v>2</v>
      </c>
      <c r="B146" s="13" t="s">
        <v>136</v>
      </c>
      <c r="C146" s="26">
        <f t="shared" si="9"/>
        <v>33.80000000000004</v>
      </c>
      <c r="D146" s="11">
        <v>172.3</v>
      </c>
      <c r="E146" s="7">
        <f t="shared" si="10"/>
        <v>0.59267361111111105</v>
      </c>
      <c r="F146" s="7">
        <f t="shared" si="11"/>
        <v>0.58412698412698416</v>
      </c>
      <c r="G146" s="7">
        <f t="shared" si="12"/>
        <v>0.57635732323232325</v>
      </c>
    </row>
    <row r="147" spans="1:7" ht="19" x14ac:dyDescent="0.25">
      <c r="A147" s="18"/>
      <c r="B147" s="18" t="s">
        <v>137</v>
      </c>
      <c r="C147" s="19">
        <f t="shared" si="9"/>
        <v>33.600000000000051</v>
      </c>
      <c r="D147" s="20">
        <v>172.5</v>
      </c>
      <c r="E147" s="21">
        <f t="shared" si="10"/>
        <v>0.59288194444444442</v>
      </c>
      <c r="F147" s="21">
        <f t="shared" si="11"/>
        <v>0.58432539682539675</v>
      </c>
      <c r="G147" s="21">
        <f t="shared" si="12"/>
        <v>0.57654671717171713</v>
      </c>
    </row>
    <row r="148" spans="1:7" ht="19" x14ac:dyDescent="0.25">
      <c r="A148" s="13" t="s">
        <v>2</v>
      </c>
      <c r="B148" s="13" t="s">
        <v>138</v>
      </c>
      <c r="C148" s="26">
        <f t="shared" si="9"/>
        <v>33.30000000000004</v>
      </c>
      <c r="D148" s="11">
        <v>172.8</v>
      </c>
      <c r="E148" s="7">
        <f t="shared" si="10"/>
        <v>0.59319444444444447</v>
      </c>
      <c r="F148" s="7">
        <f t="shared" si="11"/>
        <v>0.58462301587301591</v>
      </c>
      <c r="G148" s="7">
        <f t="shared" si="12"/>
        <v>0.57683080808080811</v>
      </c>
    </row>
    <row r="149" spans="1:7" ht="19" x14ac:dyDescent="0.25">
      <c r="A149" s="13" t="s">
        <v>3</v>
      </c>
      <c r="B149" s="13" t="s">
        <v>18</v>
      </c>
      <c r="C149" s="26">
        <f t="shared" si="9"/>
        <v>33.200000000000045</v>
      </c>
      <c r="D149" s="11">
        <v>172.9</v>
      </c>
      <c r="E149" s="7">
        <f t="shared" si="10"/>
        <v>0.59329861111111104</v>
      </c>
      <c r="F149" s="7">
        <f t="shared" si="11"/>
        <v>0.58472222222222225</v>
      </c>
      <c r="G149" s="7">
        <f t="shared" si="12"/>
        <v>0.57692550505050499</v>
      </c>
    </row>
    <row r="150" spans="1:7" ht="19" x14ac:dyDescent="0.25">
      <c r="A150" s="13" t="s">
        <v>3</v>
      </c>
      <c r="B150" s="13" t="s">
        <v>139</v>
      </c>
      <c r="C150" s="26">
        <f t="shared" si="9"/>
        <v>33.000000000000057</v>
      </c>
      <c r="D150" s="11">
        <v>173.1</v>
      </c>
      <c r="E150" s="7">
        <f t="shared" si="10"/>
        <v>0.59350694444444441</v>
      </c>
      <c r="F150" s="7">
        <f t="shared" si="11"/>
        <v>0.58492063492063484</v>
      </c>
      <c r="G150" s="7">
        <f t="shared" si="12"/>
        <v>0.57711489898989898</v>
      </c>
    </row>
    <row r="151" spans="1:7" ht="19" x14ac:dyDescent="0.25">
      <c r="A151" s="13" t="s">
        <v>8</v>
      </c>
      <c r="B151" s="13" t="s">
        <v>119</v>
      </c>
      <c r="C151" s="26">
        <f t="shared" si="9"/>
        <v>32.30000000000004</v>
      </c>
      <c r="D151" s="11">
        <v>173.8</v>
      </c>
      <c r="E151" s="7">
        <f t="shared" si="10"/>
        <v>0.59423611111111108</v>
      </c>
      <c r="F151" s="7">
        <f t="shared" si="11"/>
        <v>0.58561507936507939</v>
      </c>
      <c r="G151" s="7">
        <f t="shared" si="12"/>
        <v>0.57777777777777772</v>
      </c>
    </row>
    <row r="152" spans="1:7" ht="19" x14ac:dyDescent="0.25">
      <c r="A152" s="13" t="s">
        <v>2</v>
      </c>
      <c r="B152" s="13" t="s">
        <v>121</v>
      </c>
      <c r="C152" s="26">
        <f t="shared" si="9"/>
        <v>31.600000000000051</v>
      </c>
      <c r="D152" s="11">
        <v>174.5</v>
      </c>
      <c r="E152" s="7">
        <f t="shared" si="10"/>
        <v>0.59496527777777775</v>
      </c>
      <c r="F152" s="7">
        <f t="shared" si="11"/>
        <v>0.58630952380952384</v>
      </c>
      <c r="G152" s="7">
        <f t="shared" si="12"/>
        <v>0.57844065656565657</v>
      </c>
    </row>
    <row r="153" spans="1:7" ht="19" x14ac:dyDescent="0.25">
      <c r="A153" s="13" t="s">
        <v>150</v>
      </c>
      <c r="B153" s="13" t="s">
        <v>122</v>
      </c>
      <c r="C153" s="26">
        <f t="shared" si="9"/>
        <v>31.100000000000051</v>
      </c>
      <c r="D153" s="11">
        <v>175</v>
      </c>
      <c r="E153" s="7">
        <f t="shared" si="10"/>
        <v>0.59548611111111105</v>
      </c>
      <c r="F153" s="7">
        <f t="shared" si="11"/>
        <v>0.58680555555555558</v>
      </c>
      <c r="G153" s="7">
        <f t="shared" si="12"/>
        <v>0.57891414141414144</v>
      </c>
    </row>
    <row r="154" spans="1:7" ht="19" x14ac:dyDescent="0.25">
      <c r="A154" s="13" t="s">
        <v>151</v>
      </c>
      <c r="B154" s="17" t="s">
        <v>123</v>
      </c>
      <c r="C154" s="26">
        <f t="shared" si="9"/>
        <v>29.400000000000063</v>
      </c>
      <c r="D154" s="11">
        <v>176.7</v>
      </c>
      <c r="E154" s="7">
        <f t="shared" si="10"/>
        <v>0.59725694444444444</v>
      </c>
      <c r="F154" s="7">
        <f t="shared" si="11"/>
        <v>0.58849206349206351</v>
      </c>
      <c r="G154" s="7">
        <f t="shared" si="12"/>
        <v>0.5805239898989899</v>
      </c>
    </row>
    <row r="155" spans="1:7" ht="19" x14ac:dyDescent="0.25">
      <c r="A155" s="13" t="s">
        <v>2</v>
      </c>
      <c r="B155" s="17" t="s">
        <v>124</v>
      </c>
      <c r="C155" s="26">
        <f t="shared" si="9"/>
        <v>28.900000000000063</v>
      </c>
      <c r="D155" s="11">
        <v>177.2</v>
      </c>
      <c r="E155" s="7">
        <f t="shared" si="10"/>
        <v>0.59777777777777774</v>
      </c>
      <c r="F155" s="7">
        <f t="shared" si="11"/>
        <v>0.58898809523809526</v>
      </c>
      <c r="G155" s="7">
        <f t="shared" si="12"/>
        <v>0.58099747474747476</v>
      </c>
    </row>
    <row r="156" spans="1:7" ht="19" x14ac:dyDescent="0.25">
      <c r="A156" s="13" t="s">
        <v>3</v>
      </c>
      <c r="B156" s="13" t="s">
        <v>125</v>
      </c>
      <c r="C156" s="26">
        <f t="shared" si="9"/>
        <v>28.700000000000045</v>
      </c>
      <c r="D156" s="11">
        <v>177.4</v>
      </c>
      <c r="E156" s="7">
        <f t="shared" si="10"/>
        <v>0.59798611111111111</v>
      </c>
      <c r="F156" s="7">
        <f t="shared" si="11"/>
        <v>0.58918650793650795</v>
      </c>
      <c r="G156" s="7">
        <f t="shared" si="12"/>
        <v>0.58118686868686864</v>
      </c>
    </row>
    <row r="157" spans="1:7" ht="19" x14ac:dyDescent="0.25">
      <c r="A157" s="13" t="s">
        <v>2</v>
      </c>
      <c r="B157" s="13" t="s">
        <v>126</v>
      </c>
      <c r="C157" s="26">
        <f t="shared" si="9"/>
        <v>28.500000000000057</v>
      </c>
      <c r="D157" s="11">
        <v>177.6</v>
      </c>
      <c r="E157" s="7">
        <f t="shared" si="10"/>
        <v>0.59819444444444436</v>
      </c>
      <c r="F157" s="7">
        <f t="shared" si="11"/>
        <v>0.58938492063492065</v>
      </c>
      <c r="G157" s="7">
        <f t="shared" si="12"/>
        <v>0.58137626262626263</v>
      </c>
    </row>
    <row r="158" spans="1:7" ht="19" x14ac:dyDescent="0.25">
      <c r="A158" s="13" t="s">
        <v>2</v>
      </c>
      <c r="B158" s="13" t="s">
        <v>127</v>
      </c>
      <c r="C158" s="26">
        <f t="shared" si="9"/>
        <v>25.700000000000045</v>
      </c>
      <c r="D158" s="11">
        <v>180.4</v>
      </c>
      <c r="E158" s="7">
        <f t="shared" si="10"/>
        <v>0.60111111111111104</v>
      </c>
      <c r="F158" s="7">
        <f t="shared" si="11"/>
        <v>0.59216269841269842</v>
      </c>
      <c r="G158" s="7">
        <f t="shared" si="12"/>
        <v>0.58402777777777781</v>
      </c>
    </row>
    <row r="159" spans="1:7" ht="19" x14ac:dyDescent="0.25">
      <c r="A159" s="13" t="s">
        <v>3</v>
      </c>
      <c r="B159" s="13" t="s">
        <v>128</v>
      </c>
      <c r="C159" s="26">
        <f t="shared" si="9"/>
        <v>25.500000000000057</v>
      </c>
      <c r="D159" s="11">
        <v>180.6</v>
      </c>
      <c r="E159" s="7">
        <f t="shared" si="10"/>
        <v>0.60131944444444441</v>
      </c>
      <c r="F159" s="7">
        <f t="shared" si="11"/>
        <v>0.59236111111111112</v>
      </c>
      <c r="G159" s="7">
        <f t="shared" si="12"/>
        <v>0.58421717171717169</v>
      </c>
    </row>
    <row r="160" spans="1:7" ht="19" x14ac:dyDescent="0.25">
      <c r="A160" s="13" t="s">
        <v>8</v>
      </c>
      <c r="B160" s="13" t="s">
        <v>129</v>
      </c>
      <c r="C160" s="26">
        <f t="shared" si="9"/>
        <v>25.30000000000004</v>
      </c>
      <c r="D160" s="11">
        <v>180.8</v>
      </c>
      <c r="E160" s="7">
        <f t="shared" si="10"/>
        <v>0.60152777777777777</v>
      </c>
      <c r="F160" s="7">
        <f t="shared" si="11"/>
        <v>0.59255952380952381</v>
      </c>
      <c r="G160" s="7">
        <f t="shared" si="12"/>
        <v>0.58440656565656568</v>
      </c>
    </row>
    <row r="161" spans="1:9" ht="19" x14ac:dyDescent="0.25">
      <c r="A161" s="13" t="s">
        <v>3</v>
      </c>
      <c r="B161" s="13" t="s">
        <v>129</v>
      </c>
      <c r="C161" s="26">
        <f t="shared" si="9"/>
        <v>24.700000000000045</v>
      </c>
      <c r="D161" s="11">
        <v>181.4</v>
      </c>
      <c r="E161" s="7">
        <f t="shared" si="10"/>
        <v>0.60215277777777776</v>
      </c>
      <c r="F161" s="7">
        <f t="shared" si="11"/>
        <v>0.59315476190476191</v>
      </c>
      <c r="G161" s="7">
        <f t="shared" si="12"/>
        <v>0.58497474747474743</v>
      </c>
    </row>
    <row r="162" spans="1:9" ht="19" x14ac:dyDescent="0.25">
      <c r="A162" s="13" t="s">
        <v>2</v>
      </c>
      <c r="B162" s="13" t="s">
        <v>130</v>
      </c>
      <c r="C162" s="26">
        <f t="shared" si="9"/>
        <v>24.30000000000004</v>
      </c>
      <c r="D162" s="11">
        <v>181.8</v>
      </c>
      <c r="E162" s="7">
        <f t="shared" si="10"/>
        <v>0.60256944444444438</v>
      </c>
      <c r="F162" s="7">
        <f t="shared" si="11"/>
        <v>0.5935515873015873</v>
      </c>
      <c r="G162" s="7">
        <f t="shared" si="12"/>
        <v>0.58535353535353529</v>
      </c>
    </row>
    <row r="163" spans="1:9" ht="19" x14ac:dyDescent="0.25">
      <c r="A163" s="13" t="s">
        <v>3</v>
      </c>
      <c r="B163" s="13" t="s">
        <v>131</v>
      </c>
      <c r="C163" s="26">
        <f t="shared" si="9"/>
        <v>23.600000000000051</v>
      </c>
      <c r="D163" s="11">
        <v>182.5</v>
      </c>
      <c r="E163" s="7">
        <f t="shared" si="10"/>
        <v>0.60329861111111105</v>
      </c>
      <c r="F163" s="7">
        <f t="shared" si="11"/>
        <v>0.59424603174603174</v>
      </c>
      <c r="G163" s="7">
        <f t="shared" si="12"/>
        <v>0.58601641414141414</v>
      </c>
    </row>
    <row r="164" spans="1:9" ht="19" x14ac:dyDescent="0.25">
      <c r="A164" s="13" t="s">
        <v>8</v>
      </c>
      <c r="B164" s="13" t="s">
        <v>132</v>
      </c>
      <c r="C164" s="26">
        <f t="shared" si="9"/>
        <v>23.30000000000004</v>
      </c>
      <c r="D164" s="11">
        <v>182.8</v>
      </c>
      <c r="E164" s="7">
        <f t="shared" si="10"/>
        <v>0.6036111111111111</v>
      </c>
      <c r="F164" s="7">
        <f t="shared" si="11"/>
        <v>0.59454365079365079</v>
      </c>
      <c r="G164" s="7">
        <f t="shared" si="12"/>
        <v>0.58630050505050502</v>
      </c>
    </row>
    <row r="165" spans="1:9" ht="19" x14ac:dyDescent="0.25">
      <c r="A165" s="13" t="s">
        <v>3</v>
      </c>
      <c r="B165" s="13" t="s">
        <v>133</v>
      </c>
      <c r="C165" s="26">
        <f t="shared" si="9"/>
        <v>23.100000000000051</v>
      </c>
      <c r="D165" s="11">
        <v>183</v>
      </c>
      <c r="E165" s="7">
        <f t="shared" si="10"/>
        <v>0.60381944444444446</v>
      </c>
      <c r="F165" s="7">
        <f t="shared" si="11"/>
        <v>0.59474206349206349</v>
      </c>
      <c r="G165" s="7">
        <f t="shared" si="12"/>
        <v>0.58648989898989901</v>
      </c>
    </row>
    <row r="166" spans="1:9" ht="19" x14ac:dyDescent="0.25">
      <c r="A166" s="13" t="s">
        <v>8</v>
      </c>
      <c r="B166" s="13" t="s">
        <v>134</v>
      </c>
      <c r="C166" s="26">
        <f t="shared" si="9"/>
        <v>22.80000000000004</v>
      </c>
      <c r="D166" s="11">
        <v>183.3</v>
      </c>
      <c r="E166" s="7">
        <f t="shared" si="10"/>
        <v>0.6041319444444444</v>
      </c>
      <c r="F166" s="7">
        <f t="shared" si="11"/>
        <v>0.59503968253968254</v>
      </c>
      <c r="G166" s="7">
        <f t="shared" si="12"/>
        <v>0.58677398989898988</v>
      </c>
    </row>
    <row r="167" spans="1:9" ht="19" x14ac:dyDescent="0.25">
      <c r="A167" s="13" t="s">
        <v>8</v>
      </c>
      <c r="B167" s="13" t="s">
        <v>135</v>
      </c>
      <c r="C167" s="26">
        <f t="shared" si="9"/>
        <v>22.700000000000045</v>
      </c>
      <c r="D167" s="11">
        <v>183.4</v>
      </c>
      <c r="E167" s="7">
        <f t="shared" si="10"/>
        <v>0.60423611111111108</v>
      </c>
      <c r="F167" s="7">
        <f t="shared" si="11"/>
        <v>0.59513888888888888</v>
      </c>
      <c r="G167" s="7">
        <f t="shared" si="12"/>
        <v>0.58686868686868687</v>
      </c>
    </row>
    <row r="168" spans="1:9" ht="19" x14ac:dyDescent="0.25">
      <c r="A168" s="13" t="s">
        <v>2</v>
      </c>
      <c r="B168" s="13" t="s">
        <v>136</v>
      </c>
      <c r="C168" s="26">
        <f t="shared" si="9"/>
        <v>22.600000000000051</v>
      </c>
      <c r="D168" s="11">
        <v>183.5</v>
      </c>
      <c r="E168" s="7">
        <f t="shared" si="10"/>
        <v>0.60434027777777777</v>
      </c>
      <c r="F168" s="7">
        <f t="shared" si="11"/>
        <v>0.59523809523809523</v>
      </c>
      <c r="G168" s="7">
        <f t="shared" si="12"/>
        <v>0.58696338383838387</v>
      </c>
    </row>
    <row r="169" spans="1:9" ht="19" x14ac:dyDescent="0.25">
      <c r="A169" s="18" t="s">
        <v>140</v>
      </c>
      <c r="B169" s="18" t="s">
        <v>141</v>
      </c>
      <c r="C169" s="19">
        <f t="shared" si="9"/>
        <v>22.400000000000063</v>
      </c>
      <c r="D169" s="20">
        <v>183.7</v>
      </c>
      <c r="E169" s="21">
        <f t="shared" si="10"/>
        <v>0.60454861111111102</v>
      </c>
      <c r="F169" s="21">
        <f t="shared" si="11"/>
        <v>0.59543650793650793</v>
      </c>
      <c r="G169" s="21">
        <f t="shared" si="12"/>
        <v>0.58715277777777775</v>
      </c>
    </row>
    <row r="170" spans="1:9" ht="19" x14ac:dyDescent="0.25">
      <c r="A170" s="18"/>
      <c r="B170" s="18" t="s">
        <v>142</v>
      </c>
      <c r="C170" s="19">
        <f t="shared" si="9"/>
        <v>11.200000000000045</v>
      </c>
      <c r="D170" s="20">
        <v>194.9</v>
      </c>
      <c r="E170" s="21">
        <f t="shared" si="10"/>
        <v>0.61621527777777774</v>
      </c>
      <c r="F170" s="21">
        <f t="shared" si="11"/>
        <v>0.606547619047619</v>
      </c>
      <c r="G170" s="21">
        <f t="shared" si="12"/>
        <v>0.59775883838383836</v>
      </c>
    </row>
    <row r="171" spans="1:9" ht="19" x14ac:dyDescent="0.25">
      <c r="A171" s="22"/>
      <c r="B171" s="22" t="s">
        <v>143</v>
      </c>
      <c r="C171" s="23">
        <f t="shared" si="9"/>
        <v>5.6843418860808015E-14</v>
      </c>
      <c r="D171" s="24">
        <v>206.1</v>
      </c>
      <c r="E171" s="25">
        <f t="shared" si="10"/>
        <v>0.62788194444444445</v>
      </c>
      <c r="F171" s="25">
        <f t="shared" si="11"/>
        <v>0.61765873015873007</v>
      </c>
      <c r="G171" s="25">
        <f t="shared" si="12"/>
        <v>0.60836489898989898</v>
      </c>
      <c r="I171" s="9"/>
    </row>
    <row r="172" spans="1:9" x14ac:dyDescent="0.2">
      <c r="I172" s="9"/>
    </row>
    <row r="174" spans="1:9" x14ac:dyDescent="0.2">
      <c r="A174" s="18" t="s">
        <v>152</v>
      </c>
      <c r="B174" s="18"/>
      <c r="C174" s="18" t="s">
        <v>153</v>
      </c>
      <c r="D174" s="18"/>
      <c r="E174" s="18"/>
      <c r="F174" s="18"/>
      <c r="G174" s="18"/>
    </row>
    <row r="183" spans="6:6" ht="24" x14ac:dyDescent="0.3">
      <c r="F183" s="10"/>
    </row>
  </sheetData>
  <pageMargins left="0.7" right="0.7" top="0.75" bottom="0.75" header="0.3" footer="0.3"/>
  <pageSetup paperSize="9" scale="79" fitToHeight="4" orientation="portrait" horizontalDpi="0" verticalDpi="0" copies="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rasmussen</dc:creator>
  <cp:lastModifiedBy>Microsoft Office User</cp:lastModifiedBy>
  <cp:lastPrinted>2020-03-05T06:10:16Z</cp:lastPrinted>
  <dcterms:created xsi:type="dcterms:W3CDTF">2019-02-18T10:01:49Z</dcterms:created>
  <dcterms:modified xsi:type="dcterms:W3CDTF">2021-04-26T18:13:00Z</dcterms:modified>
</cp:coreProperties>
</file>